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120" activeTab="0"/>
  </bookViews>
  <sheets>
    <sheet name="Grant No_School Name" sheetId="1" r:id="rId1"/>
  </sheets>
  <definedNames/>
  <calcPr fullCalcOnLoad="1"/>
</workbook>
</file>

<file path=xl/comments1.xml><?xml version="1.0" encoding="utf-8"?>
<comments xmlns="http://schemas.openxmlformats.org/spreadsheetml/2006/main">
  <authors>
    <author>Wakely Karen</author>
  </authors>
  <commentList>
    <comment ref="D4" authorId="0">
      <text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<sst xmlns="http://schemas.openxmlformats.org/spreadsheetml/2006/main" count="61" uniqueCount="60">
  <si>
    <t>Detail</t>
  </si>
  <si>
    <t>Notes:</t>
  </si>
  <si>
    <t>Sub-total</t>
  </si>
  <si>
    <t>Total Income</t>
  </si>
  <si>
    <t>Actual project</t>
  </si>
  <si>
    <t>Environmental Trust</t>
  </si>
  <si>
    <r>
      <t xml:space="preserve">* This revised budget was approved by the Environmental Trust by letter on </t>
    </r>
    <r>
      <rPr>
        <i/>
        <sz val="10"/>
        <rFont val="Arial"/>
        <family val="2"/>
      </rPr>
      <t>[insert date]</t>
    </r>
  </si>
  <si>
    <t>School **</t>
  </si>
  <si>
    <t>Variance ****</t>
  </si>
  <si>
    <t>Your comments/explanations please</t>
  </si>
  <si>
    <t>Please note prompts</t>
  </si>
  <si>
    <t>F39=0</t>
  </si>
  <si>
    <t>Looks for any Actuals</t>
  </si>
  <si>
    <t>Looks for a Rev. Budget</t>
  </si>
  <si>
    <t>Col D =""</t>
  </si>
  <si>
    <t>Var. on Actual - Budget</t>
  </si>
  <si>
    <t>Var. on Actual - Rev.Bdgt</t>
  </si>
  <si>
    <t>% to Use</t>
  </si>
  <si>
    <t>Col F - ColB</t>
  </si>
  <si>
    <t>Col F - ColD</t>
  </si>
  <si>
    <t>% Needed?</t>
  </si>
  <si>
    <t>Looks for any Data</t>
  </si>
  <si>
    <t>Col B,D,F =""</t>
  </si>
  <si>
    <t xml:space="preserve">Total expenditure </t>
  </si>
  <si>
    <t>Unspent grant funds***</t>
  </si>
  <si>
    <t>** Please ensure that you report on funding committed from sources other than the Grant, as shown in your original application.</t>
  </si>
  <si>
    <t>*** Any unspent grant funds plus GST should be returned to the Environmental Trust with this report. Please contact the Grants Administrator to discuss.</t>
  </si>
  <si>
    <r>
      <t>Revised budget*</t>
    </r>
    <r>
      <rPr>
        <b/>
        <i/>
        <sz val="9"/>
        <rFont val="Arial"/>
        <family val="2"/>
      </rPr>
      <t xml:space="preserve">
</t>
    </r>
    <r>
      <rPr>
        <i/>
        <sz val="9"/>
        <rFont val="Arial"/>
        <family val="2"/>
      </rPr>
      <t>(requires prior approval from the Trust)</t>
    </r>
  </si>
  <si>
    <t>Environmental Trust Eco Schools program - final reporting template</t>
  </si>
  <si>
    <t>Community/other **</t>
  </si>
  <si>
    <t>Income</t>
  </si>
  <si>
    <t>Expenditure</t>
  </si>
  <si>
    <r>
      <t xml:space="preserve">**** Please provide an explanation for any line item variation greater than 10% of total grant budget.                                                                        </t>
    </r>
    <r>
      <rPr>
        <sz val="8"/>
        <rFont val="Arial"/>
        <family val="2"/>
      </rPr>
      <t>OEH 2012/0296 March 2012</t>
    </r>
  </si>
  <si>
    <t>Crushed granite wheelchair access</t>
  </si>
  <si>
    <t>Professional dvlpmnt teacher release</t>
  </si>
  <si>
    <t>Labour (in kind)</t>
  </si>
  <si>
    <t>Needed more timber than expected</t>
  </si>
  <si>
    <t>Also paved the compost area</t>
  </si>
  <si>
    <t>Visiting speakers fees</t>
  </si>
  <si>
    <t>Plants, seedlings</t>
  </si>
  <si>
    <t>Soil was discounted by local landscaping supplies</t>
  </si>
  <si>
    <t>Curriculum materials</t>
  </si>
  <si>
    <t>A 2nd tumbler was provided at half price</t>
  </si>
  <si>
    <t>P&amp;C donation pathway materials</t>
  </si>
  <si>
    <t>Groundsperson constructed pathways</t>
  </si>
  <si>
    <t>Recycled timber for path edging</t>
  </si>
  <si>
    <t>Corrugated garden bed</t>
  </si>
  <si>
    <t>Greenhouse</t>
  </si>
  <si>
    <r>
      <t>SCHOOL NAME: XXX Public School  PROJECT TITLE: Really Great Environmental Project</t>
    </r>
    <r>
      <rPr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GRANT PROJECT NUMBER: 2015-ES-00XX</t>
    </r>
  </si>
  <si>
    <r>
      <t>Approved budget</t>
    </r>
    <r>
      <rPr>
        <b/>
        <i/>
        <sz val="9"/>
        <rFont val="Arial"/>
        <family val="2"/>
      </rPr>
      <t xml:space="preserve">
</t>
    </r>
    <r>
      <rPr>
        <i/>
        <sz val="9"/>
        <rFont val="Arial"/>
        <family val="2"/>
      </rPr>
      <t xml:space="preserve">(as proposed in your original grant application. </t>
    </r>
  </si>
  <si>
    <t>NB: Grants 2014 and earlier should total $2500 only</t>
  </si>
  <si>
    <t>Compost bins, worm farms</t>
  </si>
  <si>
    <t>Soil, mulch</t>
  </si>
  <si>
    <t>Garden (stakes, mesh, tap timer)</t>
  </si>
  <si>
    <t>Garden gloves, soil testing kits</t>
  </si>
  <si>
    <t>Some resources were donated</t>
  </si>
  <si>
    <t>Speaker gave us a discount</t>
  </si>
  <si>
    <t>Used recycled / donated materials</t>
  </si>
  <si>
    <r>
      <t xml:space="preserve">School/community expenditure. </t>
    </r>
    <r>
      <rPr>
        <b/>
        <i/>
        <sz val="12"/>
        <color indexed="49"/>
        <rFont val="Arial"/>
        <family val="2"/>
      </rPr>
      <t xml:space="preserve"> </t>
    </r>
  </si>
  <si>
    <t>Grant Expenditure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</si>
</sst>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0.000%"/>
    <numFmt numFmtId="166" formatCode="0.0000%"/>
    <numFmt numFmtId="167" formatCode="_-&quot;$&quot;* #,##0.00_-;\-&quot;$&quot;* #,##0.00_-;_$0* &quot;-&quot;??_-;_-@_-"/>
  </numFmts>
  <fonts count="7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10"/>
      <color indexed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i/>
      <sz val="12"/>
      <color indexed="4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b/>
      <sz val="10"/>
      <color indexed="36"/>
      <name val="Arial"/>
      <family val="2"/>
    </font>
    <font>
      <b/>
      <i/>
      <sz val="10"/>
      <color indexed="36"/>
      <name val="Arial"/>
      <family val="2"/>
    </font>
    <font>
      <i/>
      <sz val="10"/>
      <color indexed="36"/>
      <name val="Arial"/>
      <family val="2"/>
    </font>
    <font>
      <sz val="10"/>
      <color indexed="36"/>
      <name val="Arial"/>
      <family val="2"/>
    </font>
    <font>
      <b/>
      <sz val="13"/>
      <color indexed="36"/>
      <name val="Arial"/>
      <family val="2"/>
    </font>
    <font>
      <b/>
      <sz val="12"/>
      <color indexed="49"/>
      <name val="Arial"/>
      <family val="2"/>
    </font>
    <font>
      <sz val="16"/>
      <color indexed="36"/>
      <name val="Arial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i/>
      <sz val="12"/>
      <color theme="0"/>
      <name val="Arial"/>
      <family val="2"/>
    </font>
    <font>
      <b/>
      <sz val="10"/>
      <color theme="7" tint="-0.24997000396251678"/>
      <name val="Arial"/>
      <family val="2"/>
    </font>
    <font>
      <b/>
      <i/>
      <sz val="10"/>
      <color theme="7" tint="-0.24997000396251678"/>
      <name val="Arial"/>
      <family val="2"/>
    </font>
    <font>
      <i/>
      <sz val="10"/>
      <color theme="7" tint="-0.24997000396251678"/>
      <name val="Arial"/>
      <family val="2"/>
    </font>
    <font>
      <sz val="10"/>
      <color theme="7" tint="-0.24997000396251678"/>
      <name val="Arial"/>
      <family val="2"/>
    </font>
    <font>
      <b/>
      <sz val="13"/>
      <color theme="7" tint="-0.24997000396251678"/>
      <name val="Arial"/>
      <family val="2"/>
    </font>
    <font>
      <b/>
      <sz val="12"/>
      <color theme="8" tint="-0.24997000396251678"/>
      <name val="Arial"/>
      <family val="2"/>
    </font>
    <font>
      <sz val="16"/>
      <color theme="7" tint="-0.24997000396251678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9" fontId="2" fillId="0" borderId="11" xfId="59" applyFont="1" applyBorder="1" applyAlignment="1">
      <alignment horizontal="center"/>
    </xf>
    <xf numFmtId="0" fontId="3" fillId="0" borderId="12" xfId="0" applyFont="1" applyBorder="1" applyAlignment="1">
      <alignment/>
    </xf>
    <xf numFmtId="0" fontId="0" fillId="0" borderId="11" xfId="0" applyFont="1" applyBorder="1" applyAlignment="1" applyProtection="1">
      <alignment horizontal="left" wrapText="1"/>
      <protection locked="0"/>
    </xf>
    <xf numFmtId="44" fontId="0" fillId="0" borderId="10" xfId="44" applyFont="1" applyBorder="1" applyAlignment="1" applyProtection="1">
      <alignment horizontal="center"/>
      <protection locked="0"/>
    </xf>
    <xf numFmtId="44" fontId="0" fillId="0" borderId="11" xfId="44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/>
      <protection locked="0"/>
    </xf>
    <xf numFmtId="44" fontId="0" fillId="0" borderId="10" xfId="44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wrapText="1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 vertical="center" wrapText="1"/>
    </xf>
    <xf numFmtId="9" fontId="0" fillId="0" borderId="0" xfId="59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/>
      <protection/>
    </xf>
    <xf numFmtId="44" fontId="0" fillId="0" borderId="14" xfId="44" applyFont="1" applyBorder="1" applyAlignment="1" applyProtection="1">
      <alignment/>
      <protection/>
    </xf>
    <xf numFmtId="9" fontId="2" fillId="0" borderId="15" xfId="59" applyFont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44" fontId="1" fillId="0" borderId="10" xfId="44" applyFont="1" applyBorder="1" applyAlignment="1" applyProtection="1">
      <alignment/>
      <protection/>
    </xf>
    <xf numFmtId="0" fontId="0" fillId="0" borderId="16" xfId="0" applyFont="1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 horizontal="center" wrapText="1"/>
      <protection locked="0"/>
    </xf>
    <xf numFmtId="44" fontId="5" fillId="0" borderId="10" xfId="44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9" fontId="0" fillId="0" borderId="0" xfId="59" applyFont="1" applyBorder="1" applyAlignment="1" applyProtection="1">
      <alignment/>
      <protection/>
    </xf>
    <xf numFmtId="0" fontId="0" fillId="0" borderId="13" xfId="0" applyFont="1" applyBorder="1" applyAlignment="1" applyProtection="1">
      <alignment horizont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9" fontId="3" fillId="0" borderId="11" xfId="59" applyFont="1" applyBorder="1" applyAlignment="1">
      <alignment horizontal="center"/>
    </xf>
    <xf numFmtId="9" fontId="0" fillId="0" borderId="0" xfId="59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 applyProtection="1">
      <alignment wrapText="1"/>
      <protection locked="0"/>
    </xf>
    <xf numFmtId="44" fontId="62" fillId="0" borderId="14" xfId="44" applyFont="1" applyBorder="1" applyAlignment="1" applyProtection="1">
      <alignment/>
      <protection/>
    </xf>
    <xf numFmtId="0" fontId="7" fillId="18" borderId="14" xfId="0" applyFont="1" applyFill="1" applyBorder="1" applyAlignment="1" applyProtection="1">
      <alignment horizontal="center" vertical="center" wrapText="1"/>
      <protection/>
    </xf>
    <xf numFmtId="0" fontId="6" fillId="18" borderId="14" xfId="0" applyFont="1" applyFill="1" applyBorder="1" applyAlignment="1" applyProtection="1">
      <alignment horizontal="center" vertical="center" wrapText="1"/>
      <protection/>
    </xf>
    <xf numFmtId="0" fontId="7" fillId="18" borderId="17" xfId="0" applyFont="1" applyFill="1" applyBorder="1" applyAlignment="1" applyProtection="1">
      <alignment horizontal="center" vertical="center" wrapText="1"/>
      <protection/>
    </xf>
    <xf numFmtId="0" fontId="63" fillId="33" borderId="0" xfId="0" applyFont="1" applyFill="1" applyBorder="1" applyAlignment="1" applyProtection="1">
      <alignment/>
      <protection/>
    </xf>
    <xf numFmtId="0" fontId="64" fillId="33" borderId="0" xfId="0" applyFont="1" applyFill="1" applyBorder="1" applyAlignment="1" applyProtection="1">
      <alignment/>
      <protection/>
    </xf>
    <xf numFmtId="0" fontId="65" fillId="33" borderId="0" xfId="0" applyFont="1" applyFill="1" applyBorder="1" applyAlignment="1" applyProtection="1">
      <alignment/>
      <protection/>
    </xf>
    <xf numFmtId="44" fontId="66" fillId="34" borderId="17" xfId="44" applyFont="1" applyFill="1" applyBorder="1" applyAlignment="1" applyProtection="1">
      <alignment horizontal="center"/>
      <protection/>
    </xf>
    <xf numFmtId="44" fontId="66" fillId="34" borderId="18" xfId="44" applyFont="1" applyFill="1" applyBorder="1" applyAlignment="1" applyProtection="1">
      <alignment horizontal="center"/>
      <protection/>
    </xf>
    <xf numFmtId="0" fontId="67" fillId="34" borderId="18" xfId="0" applyFont="1" applyFill="1" applyBorder="1" applyAlignment="1" applyProtection="1">
      <alignment horizontal="center"/>
      <protection/>
    </xf>
    <xf numFmtId="0" fontId="68" fillId="34" borderId="17" xfId="0" applyFont="1" applyFill="1" applyBorder="1" applyAlignment="1" applyProtection="1">
      <alignment horizontal="center"/>
      <protection/>
    </xf>
    <xf numFmtId="0" fontId="69" fillId="34" borderId="13" xfId="0" applyFont="1" applyFill="1" applyBorder="1" applyAlignment="1" applyProtection="1">
      <alignment horizontal="center" wrapText="1"/>
      <protection/>
    </xf>
    <xf numFmtId="0" fontId="2" fillId="34" borderId="0" xfId="0" applyFont="1" applyFill="1" applyBorder="1" applyAlignment="1" applyProtection="1">
      <alignment horizontal="center"/>
      <protection/>
    </xf>
    <xf numFmtId="0" fontId="70" fillId="34" borderId="11" xfId="0" applyFont="1" applyFill="1" applyBorder="1" applyAlignment="1" applyProtection="1">
      <alignment horizontal="left" wrapText="1"/>
      <protection/>
    </xf>
    <xf numFmtId="44" fontId="0" fillId="34" borderId="10" xfId="44" applyFont="1" applyFill="1" applyBorder="1" applyAlignment="1" applyProtection="1">
      <alignment/>
      <protection/>
    </xf>
    <xf numFmtId="44" fontId="0" fillId="34" borderId="0" xfId="44" applyFont="1" applyFill="1" applyBorder="1" applyAlignment="1" applyProtection="1">
      <alignment/>
      <protection/>
    </xf>
    <xf numFmtId="9" fontId="2" fillId="34" borderId="11" xfId="59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/>
      <protection/>
    </xf>
    <xf numFmtId="0" fontId="0" fillId="34" borderId="13" xfId="0" applyFont="1" applyFill="1" applyBorder="1" applyAlignment="1" applyProtection="1">
      <alignment horizontal="center" wrapText="1"/>
      <protection/>
    </xf>
    <xf numFmtId="0" fontId="71" fillId="34" borderId="11" xfId="0" applyFont="1" applyFill="1" applyBorder="1" applyAlignment="1" applyProtection="1">
      <alignment wrapText="1"/>
      <protection/>
    </xf>
    <xf numFmtId="44" fontId="1" fillId="35" borderId="0" xfId="44" applyFont="1" applyFill="1" applyBorder="1" applyAlignment="1" applyProtection="1">
      <alignment horizontal="center"/>
      <protection locked="0"/>
    </xf>
    <xf numFmtId="44" fontId="2" fillId="35" borderId="19" xfId="44" applyFont="1" applyFill="1" applyBorder="1" applyAlignment="1" applyProtection="1">
      <alignment horizontal="center"/>
      <protection/>
    </xf>
    <xf numFmtId="0" fontId="70" fillId="35" borderId="11" xfId="0" applyFont="1" applyFill="1" applyBorder="1" applyAlignment="1" applyProtection="1">
      <alignment horizontal="left" wrapText="1"/>
      <protection/>
    </xf>
    <xf numFmtId="44" fontId="0" fillId="35" borderId="0" xfId="44" applyFont="1" applyFill="1" applyBorder="1" applyAlignment="1" applyProtection="1">
      <alignment/>
      <protection/>
    </xf>
    <xf numFmtId="44" fontId="0" fillId="35" borderId="0" xfId="44" applyFont="1" applyFill="1" applyBorder="1" applyAlignment="1" applyProtection="1">
      <alignment/>
      <protection locked="0"/>
    </xf>
    <xf numFmtId="44" fontId="0" fillId="35" borderId="14" xfId="44" applyFont="1" applyFill="1" applyBorder="1" applyAlignment="1" applyProtection="1">
      <alignment/>
      <protection/>
    </xf>
    <xf numFmtId="44" fontId="1" fillId="35" borderId="0" xfId="44" applyFont="1" applyFill="1" applyBorder="1" applyAlignment="1" applyProtection="1">
      <alignment/>
      <protection/>
    </xf>
    <xf numFmtId="44" fontId="66" fillId="35" borderId="0" xfId="44" applyFont="1" applyFill="1" applyBorder="1" applyAlignment="1" applyProtection="1">
      <alignment horizontal="center"/>
      <protection/>
    </xf>
    <xf numFmtId="44" fontId="66" fillId="35" borderId="18" xfId="44" applyFont="1" applyFill="1" applyBorder="1" applyAlignment="1" applyProtection="1">
      <alignment horizontal="center"/>
      <protection/>
    </xf>
    <xf numFmtId="44" fontId="1" fillId="35" borderId="11" xfId="44" applyFont="1" applyFill="1" applyBorder="1" applyAlignment="1" applyProtection="1">
      <alignment horizontal="center"/>
      <protection locked="0"/>
    </xf>
    <xf numFmtId="44" fontId="2" fillId="35" borderId="14" xfId="44" applyFont="1" applyFill="1" applyBorder="1" applyAlignment="1" applyProtection="1">
      <alignment horizontal="center"/>
      <protection/>
    </xf>
    <xf numFmtId="44" fontId="0" fillId="35" borderId="10" xfId="44" applyFont="1" applyFill="1" applyBorder="1" applyAlignment="1" applyProtection="1">
      <alignment/>
      <protection/>
    </xf>
    <xf numFmtId="44" fontId="0" fillId="35" borderId="10" xfId="44" applyFont="1" applyFill="1" applyBorder="1" applyAlignment="1" applyProtection="1">
      <alignment/>
      <protection locked="0"/>
    </xf>
    <xf numFmtId="44" fontId="62" fillId="35" borderId="14" xfId="44" applyFont="1" applyFill="1" applyBorder="1" applyAlignment="1" applyProtection="1">
      <alignment/>
      <protection/>
    </xf>
    <xf numFmtId="44" fontId="1" fillId="35" borderId="10" xfId="44" applyFont="1" applyFill="1" applyBorder="1" applyAlignment="1" applyProtection="1">
      <alignment/>
      <protection/>
    </xf>
    <xf numFmtId="0" fontId="71" fillId="34" borderId="11" xfId="0" applyFont="1" applyFill="1" applyBorder="1" applyAlignment="1" applyProtection="1">
      <alignment horizontal="right" wrapText="1"/>
      <protection/>
    </xf>
    <xf numFmtId="44" fontId="0" fillId="34" borderId="14" xfId="44" applyFont="1" applyFill="1" applyBorder="1" applyAlignment="1" applyProtection="1">
      <alignment/>
      <protection/>
    </xf>
    <xf numFmtId="9" fontId="2" fillId="34" borderId="15" xfId="59" applyFont="1" applyFill="1" applyBorder="1" applyAlignment="1" applyProtection="1">
      <alignment horizontal="center"/>
      <protection/>
    </xf>
    <xf numFmtId="0" fontId="2" fillId="34" borderId="14" xfId="0" applyFont="1" applyFill="1" applyBorder="1" applyAlignment="1" applyProtection="1">
      <alignment horizontal="right"/>
      <protection/>
    </xf>
    <xf numFmtId="0" fontId="72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left" wrapText="1"/>
      <protection locked="0"/>
    </xf>
    <xf numFmtId="44" fontId="2" fillId="0" borderId="14" xfId="44" applyFont="1" applyBorder="1" applyAlignment="1" applyProtection="1">
      <alignment horizontal="center"/>
      <protection/>
    </xf>
    <xf numFmtId="9" fontId="2" fillId="0" borderId="15" xfId="59" applyFont="1" applyBorder="1" applyAlignment="1">
      <alignment horizontal="center"/>
    </xf>
    <xf numFmtId="0" fontId="0" fillId="0" borderId="16" xfId="0" applyFont="1" applyBorder="1" applyAlignment="1" applyProtection="1">
      <alignment horizontal="center" wrapText="1"/>
      <protection locked="0"/>
    </xf>
    <xf numFmtId="0" fontId="1" fillId="0" borderId="20" xfId="0" applyFont="1" applyBorder="1" applyAlignment="1" applyProtection="1">
      <alignment vertical="center"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21" xfId="0" applyFont="1" applyBorder="1" applyAlignment="1" applyProtection="1">
      <alignment horizontal="left"/>
      <protection locked="0"/>
    </xf>
    <xf numFmtId="0" fontId="1" fillId="0" borderId="22" xfId="0" applyFont="1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2" fillId="36" borderId="15" xfId="0" applyFont="1" applyFill="1" applyBorder="1" applyAlignment="1" applyProtection="1">
      <alignment horizontal="center" wrapText="1"/>
      <protection/>
    </xf>
    <xf numFmtId="44" fontId="2" fillId="36" borderId="14" xfId="44" applyFont="1" applyFill="1" applyBorder="1" applyAlignment="1" applyProtection="1">
      <alignment horizontal="center"/>
      <protection/>
    </xf>
    <xf numFmtId="44" fontId="2" fillId="36" borderId="19" xfId="44" applyFont="1" applyFill="1" applyBorder="1" applyAlignment="1" applyProtection="1">
      <alignment horizontal="center"/>
      <protection/>
    </xf>
    <xf numFmtId="9" fontId="2" fillId="36" borderId="15" xfId="59" applyFont="1" applyFill="1" applyBorder="1" applyAlignment="1" applyProtection="1">
      <alignment horizontal="center"/>
      <protection/>
    </xf>
    <xf numFmtId="0" fontId="3" fillId="36" borderId="10" xfId="0" applyFont="1" applyFill="1" applyBorder="1" applyAlignment="1">
      <alignment/>
    </xf>
    <xf numFmtId="0" fontId="0" fillId="36" borderId="13" xfId="0" applyFont="1" applyFill="1" applyBorder="1" applyAlignment="1" applyProtection="1">
      <alignment horizont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800100</xdr:colOff>
      <xdr:row>4</xdr:row>
      <xdr:rowOff>0</xdr:rowOff>
    </xdr:from>
    <xdr:to>
      <xdr:col>7</xdr:col>
      <xdr:colOff>1019175</xdr:colOff>
      <xdr:row>8</xdr:row>
      <xdr:rowOff>114300</xdr:rowOff>
    </xdr:to>
    <xdr:sp>
      <xdr:nvSpPr>
        <xdr:cNvPr id="1" name="Oval Callout 1"/>
        <xdr:cNvSpPr>
          <a:spLocks/>
        </xdr:cNvSpPr>
      </xdr:nvSpPr>
      <xdr:spPr>
        <a:xfrm>
          <a:off x="4105275" y="1619250"/>
          <a:ext cx="3076575" cy="809625"/>
        </a:xfrm>
        <a:prstGeom prst="wedgeEllipseCallout">
          <a:avLst>
            <a:gd name="adj1" fmla="val -51273"/>
            <a:gd name="adj2" fmla="val -6828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Only complete this column if you  received approval from the Trust for a budget variation</a:t>
          </a:r>
        </a:p>
      </xdr:txBody>
    </xdr:sp>
    <xdr:clientData/>
  </xdr:twoCellAnchor>
  <xdr:twoCellAnchor>
    <xdr:from>
      <xdr:col>6</xdr:col>
      <xdr:colOff>819150</xdr:colOff>
      <xdr:row>29</xdr:row>
      <xdr:rowOff>152400</xdr:rowOff>
    </xdr:from>
    <xdr:to>
      <xdr:col>8</xdr:col>
      <xdr:colOff>2495550</xdr:colOff>
      <xdr:row>36</xdr:row>
      <xdr:rowOff>133350</xdr:rowOff>
    </xdr:to>
    <xdr:sp>
      <xdr:nvSpPr>
        <xdr:cNvPr id="2" name="Oval Callout 2"/>
        <xdr:cNvSpPr>
          <a:spLocks/>
        </xdr:cNvSpPr>
      </xdr:nvSpPr>
      <xdr:spPr>
        <a:xfrm>
          <a:off x="6086475" y="6210300"/>
          <a:ext cx="3590925" cy="1143000"/>
        </a:xfrm>
        <a:prstGeom prst="wedgeEllipseCallout">
          <a:avLst>
            <a:gd name="adj1" fmla="val -72120"/>
            <a:gd name="adj2" fmla="val -1107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Figures</a:t>
          </a:r>
          <a:r>
            <a:rPr lang="en-US" cap="none" sz="1100" b="1" i="0" u="none" baseline="0">
              <a:solidFill>
                <a:srgbClr val="FFFFFF"/>
              </a:solidFill>
            </a:rPr>
            <a:t> on this line should all add up to $3,500.  If you have unspent funds of more than $100, please contact the Grants Administrator</a:t>
          </a:r>
        </a:p>
      </xdr:txBody>
    </xdr:sp>
    <xdr:clientData/>
  </xdr:twoCellAnchor>
  <xdr:twoCellAnchor>
    <xdr:from>
      <xdr:col>6</xdr:col>
      <xdr:colOff>66675</xdr:colOff>
      <xdr:row>18</xdr:row>
      <xdr:rowOff>152400</xdr:rowOff>
    </xdr:from>
    <xdr:to>
      <xdr:col>8</xdr:col>
      <xdr:colOff>352425</xdr:colOff>
      <xdr:row>22</xdr:row>
      <xdr:rowOff>276225</xdr:rowOff>
    </xdr:to>
    <xdr:sp>
      <xdr:nvSpPr>
        <xdr:cNvPr id="3" name="Oval Callout 3"/>
        <xdr:cNvSpPr>
          <a:spLocks/>
        </xdr:cNvSpPr>
      </xdr:nvSpPr>
      <xdr:spPr>
        <a:xfrm>
          <a:off x="5334000" y="4314825"/>
          <a:ext cx="2200275" cy="771525"/>
        </a:xfrm>
        <a:prstGeom prst="wedgeEllipseCallout">
          <a:avLst>
            <a:gd name="adj1" fmla="val -52527"/>
            <a:gd name="adj2" fmla="val 4357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Remember,</a:t>
          </a:r>
          <a:r>
            <a:rPr lang="en-US" cap="none" sz="1000" b="1" i="0" u="none" baseline="0">
              <a:solidFill>
                <a:srgbClr val="FFFFFF"/>
              </a:solidFill>
            </a:rPr>
            <a:t> these figures should not include </a:t>
          </a:r>
          <a:r>
            <a:rPr lang="en-US" cap="none" sz="1000" b="0" i="0" u="none" baseline="0">
              <a:solidFill>
                <a:srgbClr val="FFFFFF"/>
              </a:solidFill>
            </a:rPr>
            <a:t>GST (10%)</a:t>
          </a:r>
        </a:p>
      </xdr:txBody>
    </xdr:sp>
    <xdr:clientData/>
  </xdr:twoCellAnchor>
  <xdr:twoCellAnchor>
    <xdr:from>
      <xdr:col>1</xdr:col>
      <xdr:colOff>495300</xdr:colOff>
      <xdr:row>10</xdr:row>
      <xdr:rowOff>28575</xdr:rowOff>
    </xdr:from>
    <xdr:to>
      <xdr:col>6</xdr:col>
      <xdr:colOff>581025</xdr:colOff>
      <xdr:row>12</xdr:row>
      <xdr:rowOff>247650</xdr:rowOff>
    </xdr:to>
    <xdr:sp>
      <xdr:nvSpPr>
        <xdr:cNvPr id="4" name="Oval Callout 3"/>
        <xdr:cNvSpPr>
          <a:spLocks/>
        </xdr:cNvSpPr>
      </xdr:nvSpPr>
      <xdr:spPr>
        <a:xfrm>
          <a:off x="2790825" y="2762250"/>
          <a:ext cx="3057525" cy="590550"/>
        </a:xfrm>
        <a:prstGeom prst="wedgeEllipseCallout">
          <a:avLst>
            <a:gd name="adj1" fmla="val -69347"/>
            <a:gd name="adj2" fmla="val 377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Do NOT inlcude expenditure of grant funds here.  That goes in  the</a:t>
          </a:r>
          <a:r>
            <a:rPr lang="en-US" cap="none" sz="1000" b="1" i="0" u="none" baseline="0">
              <a:solidFill>
                <a:srgbClr val="FFFFFF"/>
              </a:solidFill>
            </a:rPr>
            <a:t> next </a:t>
          </a:r>
          <a:r>
            <a:rPr lang="en-US" cap="none" sz="1000" b="1" i="0" u="none" baseline="0">
              <a:solidFill>
                <a:srgbClr val="FFFFFF"/>
              </a:solidFill>
            </a:rPr>
            <a:t>section! THis section is for school/community contributions only.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tabSelected="1" zoomScale="85" zoomScaleNormal="85" zoomScaleSheetLayoutView="100" zoomScalePageLayoutView="0" workbookViewId="0" topLeftCell="A2">
      <selection activeCell="A8" sqref="A8"/>
    </sheetView>
  </sheetViews>
  <sheetFormatPr defaultColWidth="9.140625" defaultRowHeight="12.75"/>
  <cols>
    <col min="1" max="1" width="34.421875" style="1" customWidth="1"/>
    <col min="2" max="2" width="14.57421875" style="1" customWidth="1"/>
    <col min="3" max="3" width="0.5625" style="1" customWidth="1"/>
    <col min="4" max="4" width="14.28125" style="1" customWidth="1"/>
    <col min="5" max="5" width="0.5625" style="1" customWidth="1"/>
    <col min="6" max="6" width="14.57421875" style="1" customWidth="1"/>
    <col min="7" max="7" width="13.421875" style="1" customWidth="1"/>
    <col min="8" max="8" width="15.28125" style="5" customWidth="1"/>
    <col min="9" max="9" width="39.8515625" style="1" customWidth="1"/>
    <col min="10" max="10" width="0" style="1" hidden="1" customWidth="1"/>
    <col min="11" max="17" width="9.140625" style="1" hidden="1" customWidth="1"/>
    <col min="18" max="16384" width="9.140625" style="1" customWidth="1"/>
  </cols>
  <sheetData>
    <row r="1" spans="2:9" s="32" customFormat="1" ht="20.25">
      <c r="B1" s="85" t="s">
        <v>28</v>
      </c>
      <c r="C1" s="42"/>
      <c r="D1" s="42"/>
      <c r="E1" s="42"/>
      <c r="F1" s="42"/>
      <c r="G1" s="42"/>
      <c r="H1" s="36"/>
      <c r="I1" s="42"/>
    </row>
    <row r="2" spans="1:9" s="32" customFormat="1" ht="15.75">
      <c r="A2" s="51"/>
      <c r="B2" s="50"/>
      <c r="C2" s="51"/>
      <c r="D2" s="50" t="s">
        <v>50</v>
      </c>
      <c r="E2" s="51"/>
      <c r="F2" s="51"/>
      <c r="G2" s="51"/>
      <c r="H2" s="52"/>
      <c r="I2" s="51"/>
    </row>
    <row r="3" spans="1:19" s="16" customFormat="1" ht="33" customHeight="1">
      <c r="A3" s="90" t="s">
        <v>48</v>
      </c>
      <c r="B3" s="91"/>
      <c r="C3" s="91"/>
      <c r="D3" s="91"/>
      <c r="E3" s="91"/>
      <c r="F3" s="91"/>
      <c r="G3" s="91"/>
      <c r="H3" s="91"/>
      <c r="I3" s="91"/>
      <c r="K3" s="19" t="s">
        <v>12</v>
      </c>
      <c r="L3" s="19" t="s">
        <v>21</v>
      </c>
      <c r="M3" s="19" t="s">
        <v>20</v>
      </c>
      <c r="N3" s="19" t="s">
        <v>13</v>
      </c>
      <c r="O3" s="19" t="s">
        <v>15</v>
      </c>
      <c r="P3" s="19" t="s">
        <v>16</v>
      </c>
      <c r="Q3" s="19" t="s">
        <v>17</v>
      </c>
      <c r="R3" s="21"/>
      <c r="S3" s="21"/>
    </row>
    <row r="4" spans="1:19" s="37" customFormat="1" ht="58.5">
      <c r="A4" s="47" t="s">
        <v>0</v>
      </c>
      <c r="B4" s="47" t="s">
        <v>49</v>
      </c>
      <c r="D4" s="47" t="s">
        <v>27</v>
      </c>
      <c r="E4" s="48"/>
      <c r="F4" s="47" t="s">
        <v>4</v>
      </c>
      <c r="G4" s="47" t="s">
        <v>8</v>
      </c>
      <c r="H4" s="49" t="s">
        <v>10</v>
      </c>
      <c r="I4" s="47" t="s">
        <v>9</v>
      </c>
      <c r="K4" s="35" t="s">
        <v>11</v>
      </c>
      <c r="L4" s="35" t="s">
        <v>22</v>
      </c>
      <c r="M4" s="35"/>
      <c r="N4" s="35" t="s">
        <v>14</v>
      </c>
      <c r="O4" s="35" t="s">
        <v>18</v>
      </c>
      <c r="P4" s="35" t="s">
        <v>19</v>
      </c>
      <c r="Q4" s="35"/>
      <c r="R4" s="38"/>
      <c r="S4" s="38"/>
    </row>
    <row r="5" spans="1:9" s="58" customFormat="1" ht="16.5">
      <c r="A5" s="59" t="s">
        <v>30</v>
      </c>
      <c r="B5" s="53"/>
      <c r="C5" s="73"/>
      <c r="D5" s="53"/>
      <c r="E5" s="74"/>
      <c r="F5" s="54"/>
      <c r="G5" s="55"/>
      <c r="H5" s="56"/>
      <c r="I5" s="57"/>
    </row>
    <row r="6" spans="1:9" s="2" customFormat="1" ht="12.75">
      <c r="A6" s="8" t="s">
        <v>7</v>
      </c>
      <c r="B6" s="9"/>
      <c r="C6" s="66"/>
      <c r="D6" s="10"/>
      <c r="E6" s="75"/>
      <c r="F6" s="10"/>
      <c r="G6" s="6"/>
      <c r="H6" s="4"/>
      <c r="I6" s="29"/>
    </row>
    <row r="7" spans="1:9" s="2" customFormat="1" ht="12.75">
      <c r="A7" s="8" t="s">
        <v>29</v>
      </c>
      <c r="B7" s="9"/>
      <c r="C7" s="66"/>
      <c r="D7" s="10"/>
      <c r="E7" s="75"/>
      <c r="F7" s="10"/>
      <c r="G7" s="6"/>
      <c r="H7" s="4"/>
      <c r="I7" s="29"/>
    </row>
    <row r="8" spans="1:9" s="2" customFormat="1" ht="12.75">
      <c r="A8" s="8" t="s">
        <v>5</v>
      </c>
      <c r="B8" s="9">
        <v>3500</v>
      </c>
      <c r="C8" s="66"/>
      <c r="D8" s="10"/>
      <c r="E8" s="75"/>
      <c r="F8" s="10"/>
      <c r="G8" s="6"/>
      <c r="H8" s="4"/>
      <c r="I8" s="29"/>
    </row>
    <row r="9" spans="1:9" s="2" customFormat="1" ht="12.75">
      <c r="A9" s="17"/>
      <c r="B9" s="9"/>
      <c r="C9" s="66"/>
      <c r="D9" s="10"/>
      <c r="E9" s="75"/>
      <c r="F9" s="10"/>
      <c r="G9" s="6"/>
      <c r="H9" s="4"/>
      <c r="I9" s="29"/>
    </row>
    <row r="10" spans="1:9" s="2" customFormat="1" ht="20.25" customHeight="1">
      <c r="A10" s="104" t="s">
        <v>3</v>
      </c>
      <c r="B10" s="105">
        <f>SUM(B5:B9)</f>
        <v>3500</v>
      </c>
      <c r="C10" s="106"/>
      <c r="D10" s="105">
        <f>SUM(D5:D9)</f>
        <v>0</v>
      </c>
      <c r="E10" s="105"/>
      <c r="F10" s="105">
        <f>SUM(F5:F9)</f>
        <v>0</v>
      </c>
      <c r="G10" s="107"/>
      <c r="H10" s="108"/>
      <c r="I10" s="109"/>
    </row>
    <row r="11" spans="1:9" s="2" customFormat="1" ht="12.75">
      <c r="A11" s="86"/>
      <c r="B11" s="87"/>
      <c r="C11" s="67"/>
      <c r="D11" s="87"/>
      <c r="E11" s="76"/>
      <c r="F11" s="87"/>
      <c r="G11" s="88"/>
      <c r="H11" s="7"/>
      <c r="I11" s="89"/>
    </row>
    <row r="12" spans="1:9" s="31" customFormat="1" ht="16.5">
      <c r="A12" s="59" t="s">
        <v>31</v>
      </c>
      <c r="B12" s="59"/>
      <c r="C12" s="68"/>
      <c r="D12" s="59"/>
      <c r="E12" s="68"/>
      <c r="F12" s="59"/>
      <c r="G12" s="59"/>
      <c r="H12" s="4"/>
      <c r="I12" s="18"/>
    </row>
    <row r="13" spans="1:18" s="32" customFormat="1" ht="19.5" customHeight="1">
      <c r="A13" s="65" t="s">
        <v>58</v>
      </c>
      <c r="B13" s="60"/>
      <c r="C13" s="69"/>
      <c r="D13" s="60"/>
      <c r="E13" s="77"/>
      <c r="F13" s="60"/>
      <c r="G13" s="62"/>
      <c r="H13" s="63"/>
      <c r="I13" s="64"/>
      <c r="O13" s="33"/>
      <c r="P13" s="33"/>
      <c r="Q13" s="33"/>
      <c r="R13" s="33"/>
    </row>
    <row r="14" spans="1:19" s="3" customFormat="1" ht="12.75">
      <c r="A14" s="11" t="s">
        <v>34</v>
      </c>
      <c r="B14" s="12">
        <v>350</v>
      </c>
      <c r="C14" s="70"/>
      <c r="D14" s="12">
        <v>660</v>
      </c>
      <c r="E14" s="78"/>
      <c r="F14" s="12">
        <v>660</v>
      </c>
      <c r="G14" s="39"/>
      <c r="H14" s="4"/>
      <c r="I14" s="18"/>
      <c r="O14" s="40"/>
      <c r="P14" s="40"/>
      <c r="Q14" s="40"/>
      <c r="R14" s="40"/>
      <c r="S14" s="40"/>
    </row>
    <row r="15" spans="1:19" s="3" customFormat="1" ht="12.75">
      <c r="A15" s="11" t="s">
        <v>43</v>
      </c>
      <c r="B15" s="12">
        <v>300</v>
      </c>
      <c r="C15" s="70"/>
      <c r="D15" s="12">
        <v>300</v>
      </c>
      <c r="E15" s="78"/>
      <c r="F15" s="12">
        <v>400</v>
      </c>
      <c r="G15" s="39"/>
      <c r="H15" s="4"/>
      <c r="I15" s="18"/>
      <c r="O15" s="40"/>
      <c r="P15" s="40"/>
      <c r="Q15" s="40"/>
      <c r="R15" s="40"/>
      <c r="S15" s="40"/>
    </row>
    <row r="16" spans="1:19" s="3" customFormat="1" ht="12.75">
      <c r="A16" s="11" t="s">
        <v>35</v>
      </c>
      <c r="B16" s="12">
        <v>300</v>
      </c>
      <c r="C16" s="70"/>
      <c r="D16" s="12">
        <v>400</v>
      </c>
      <c r="E16" s="78"/>
      <c r="F16" s="12">
        <v>500</v>
      </c>
      <c r="G16" s="39"/>
      <c r="H16" s="4"/>
      <c r="I16" s="18" t="s">
        <v>44</v>
      </c>
      <c r="O16" s="40"/>
      <c r="P16" s="40"/>
      <c r="Q16" s="40"/>
      <c r="R16" s="40"/>
      <c r="S16" s="40"/>
    </row>
    <row r="17" spans="1:19" s="3" customFormat="1" ht="12.75">
      <c r="A17" s="41" t="s">
        <v>45</v>
      </c>
      <c r="B17" s="12">
        <v>0</v>
      </c>
      <c r="C17" s="70"/>
      <c r="D17" s="12">
        <v>300</v>
      </c>
      <c r="E17" s="78"/>
      <c r="F17" s="12">
        <v>400</v>
      </c>
      <c r="G17" s="39"/>
      <c r="H17" s="4"/>
      <c r="I17" s="18" t="s">
        <v>36</v>
      </c>
      <c r="O17" s="40"/>
      <c r="P17" s="40"/>
      <c r="Q17" s="40"/>
      <c r="R17" s="40"/>
      <c r="S17" s="40"/>
    </row>
    <row r="18" spans="1:19" s="3" customFormat="1" ht="12.75">
      <c r="A18" s="11" t="s">
        <v>33</v>
      </c>
      <c r="B18" s="12">
        <v>0</v>
      </c>
      <c r="C18" s="70"/>
      <c r="D18" s="12">
        <v>300</v>
      </c>
      <c r="E18" s="78"/>
      <c r="F18" s="12">
        <v>400</v>
      </c>
      <c r="G18" s="39"/>
      <c r="H18" s="4"/>
      <c r="I18" s="18" t="s">
        <v>37</v>
      </c>
      <c r="O18" s="40"/>
      <c r="P18" s="40"/>
      <c r="Q18" s="40"/>
      <c r="R18" s="40"/>
      <c r="S18" s="40"/>
    </row>
    <row r="19" spans="1:19" s="3" customFormat="1" ht="12.75">
      <c r="A19" s="43"/>
      <c r="B19" s="12"/>
      <c r="C19" s="70"/>
      <c r="D19" s="12"/>
      <c r="E19" s="78"/>
      <c r="F19" s="12"/>
      <c r="G19" s="39"/>
      <c r="H19" s="4"/>
      <c r="I19" s="18"/>
      <c r="O19" s="40"/>
      <c r="P19" s="40"/>
      <c r="Q19" s="40"/>
      <c r="R19" s="40"/>
      <c r="S19" s="40"/>
    </row>
    <row r="20" spans="1:19" s="3" customFormat="1" ht="12.75">
      <c r="A20" s="11"/>
      <c r="B20" s="12"/>
      <c r="C20" s="70"/>
      <c r="D20" s="12"/>
      <c r="E20" s="78"/>
      <c r="F20" s="12"/>
      <c r="G20" s="39"/>
      <c r="H20" s="4"/>
      <c r="I20" s="18"/>
      <c r="O20" s="40"/>
      <c r="P20" s="40"/>
      <c r="Q20" s="40"/>
      <c r="R20" s="40"/>
      <c r="S20" s="40"/>
    </row>
    <row r="21" spans="1:19" s="3" customFormat="1" ht="12.75">
      <c r="A21" s="11"/>
      <c r="B21" s="12"/>
      <c r="C21" s="70"/>
      <c r="D21" s="12"/>
      <c r="E21" s="78"/>
      <c r="F21" s="12"/>
      <c r="G21" s="39"/>
      <c r="H21" s="4"/>
      <c r="I21" s="18"/>
      <c r="O21" s="40"/>
      <c r="P21" s="40"/>
      <c r="Q21" s="40"/>
      <c r="R21" s="40"/>
      <c r="S21" s="40"/>
    </row>
    <row r="22" spans="1:19" ht="12.75">
      <c r="A22" s="22" t="s">
        <v>2</v>
      </c>
      <c r="B22" s="23">
        <f>SUM(B12:B21)</f>
        <v>950</v>
      </c>
      <c r="C22" s="71">
        <f>SUM(C13:C21)</f>
        <v>0</v>
      </c>
      <c r="D22" s="23">
        <f>SUM(D12:D21)</f>
        <v>1960</v>
      </c>
      <c r="E22" s="71"/>
      <c r="F22" s="23">
        <f>SUM(F12:F21)</f>
        <v>2360</v>
      </c>
      <c r="G22" s="24"/>
      <c r="H22" s="4"/>
      <c r="I22" s="18"/>
      <c r="O22" s="20"/>
      <c r="P22" s="20"/>
      <c r="Q22" s="20"/>
      <c r="R22" s="20"/>
      <c r="S22" s="20"/>
    </row>
    <row r="23" spans="1:19" s="32" customFormat="1" ht="22.5" customHeight="1">
      <c r="A23" s="65" t="s">
        <v>59</v>
      </c>
      <c r="B23" s="60"/>
      <c r="C23" s="61"/>
      <c r="D23" s="60"/>
      <c r="E23" s="60"/>
      <c r="F23" s="60"/>
      <c r="G23" s="62">
        <f>Q23</f>
      </c>
      <c r="H23" s="63">
        <f aca="true" t="shared" si="0" ref="H23:H32">IF(G23="","",IF(ABS(G23)&gt;10.5%,"Please explain",""))</f>
      </c>
      <c r="I23" s="64"/>
      <c r="K23" s="32" t="b">
        <f aca="true" t="shared" si="1" ref="K23:K32">IF($F$35=0,"")</f>
        <v>0</v>
      </c>
      <c r="L23" s="32">
        <f>IF(AND($B23="",$D23="",$F23=""),"")</f>
      </c>
      <c r="M23" s="32">
        <f>IF(K23="","",IF(L23="",""))</f>
      </c>
      <c r="N23" s="32">
        <f aca="true" t="shared" si="2" ref="N23:N32">IF($D23="","")</f>
      </c>
      <c r="O23" s="33">
        <f>IF($M23="","",($F23-$B23)/$B$7)</f>
      </c>
      <c r="P23" s="33">
        <f>IF($M23="","",($F23-$D23)/$B$7)</f>
      </c>
      <c r="Q23" s="33">
        <f>IF(N23="",O23,P23)</f>
      </c>
      <c r="R23" s="33"/>
      <c r="S23" s="33"/>
    </row>
    <row r="24" spans="1:19" s="3" customFormat="1" ht="12" customHeight="1">
      <c r="A24" s="41" t="s">
        <v>52</v>
      </c>
      <c r="B24" s="12">
        <v>650</v>
      </c>
      <c r="C24" s="70"/>
      <c r="D24" s="12">
        <v>400</v>
      </c>
      <c r="E24" s="78"/>
      <c r="F24" s="12">
        <v>300</v>
      </c>
      <c r="G24" s="39">
        <f>Q24</f>
        <v>-0.04</v>
      </c>
      <c r="H24" s="4">
        <f t="shared" si="0"/>
      </c>
      <c r="I24" s="18" t="s">
        <v>40</v>
      </c>
      <c r="K24" s="3" t="b">
        <f t="shared" si="1"/>
        <v>0</v>
      </c>
      <c r="L24" s="3" t="b">
        <f aca="true" t="shared" si="3" ref="L24:L32">IF(AND($B24="",$D24="",$F24=""),"")</f>
        <v>0</v>
      </c>
      <c r="M24" s="3" t="b">
        <f>IF(K24="","",IF(L24="",""))</f>
        <v>0</v>
      </c>
      <c r="N24" s="3" t="b">
        <f t="shared" si="2"/>
        <v>0</v>
      </c>
      <c r="O24" s="40">
        <f>IF($M24="","",($F24-$B24)/2500)</f>
        <v>-0.14</v>
      </c>
      <c r="P24" s="40">
        <f>IF($M24="","",($F24-$D24)/2500)</f>
        <v>-0.04</v>
      </c>
      <c r="Q24" s="40">
        <f>IF(N24="",O24,P24)</f>
        <v>-0.04</v>
      </c>
      <c r="R24" s="40"/>
      <c r="S24" s="40"/>
    </row>
    <row r="25" spans="1:19" s="3" customFormat="1" ht="12.75">
      <c r="A25" s="41" t="s">
        <v>51</v>
      </c>
      <c r="B25" s="12">
        <v>400</v>
      </c>
      <c r="C25" s="70"/>
      <c r="D25" s="12">
        <v>400</v>
      </c>
      <c r="E25" s="78"/>
      <c r="F25" s="12">
        <v>600</v>
      </c>
      <c r="G25" s="39">
        <f aca="true" t="shared" si="4" ref="G25:G32">Q25</f>
        <v>0.08</v>
      </c>
      <c r="H25" s="4">
        <f t="shared" si="0"/>
      </c>
      <c r="I25" s="18" t="s">
        <v>42</v>
      </c>
      <c r="K25" s="3" t="b">
        <f t="shared" si="1"/>
        <v>0</v>
      </c>
      <c r="L25" s="3" t="b">
        <f t="shared" si="3"/>
        <v>0</v>
      </c>
      <c r="M25" s="3" t="b">
        <f aca="true" t="shared" si="5" ref="M25:M31">IF(K25="","",IF(L25="",""))</f>
        <v>0</v>
      </c>
      <c r="N25" s="3" t="b">
        <f t="shared" si="2"/>
        <v>0</v>
      </c>
      <c r="O25" s="40">
        <f aca="true" t="shared" si="6" ref="O25:O32">IF($M25="","",($F25-$B25)/2500)</f>
        <v>0.08</v>
      </c>
      <c r="P25" s="40">
        <f aca="true" t="shared" si="7" ref="P25:P32">IF($M25="","",($F25-$D25)/2500)</f>
        <v>0.08</v>
      </c>
      <c r="Q25" s="40">
        <f aca="true" t="shared" si="8" ref="Q25:Q32">IF(N25="",O25,P25)</f>
        <v>0.08</v>
      </c>
      <c r="R25" s="40"/>
      <c r="S25" s="40"/>
    </row>
    <row r="26" spans="1:19" s="3" customFormat="1" ht="12.75">
      <c r="A26" s="41" t="s">
        <v>39</v>
      </c>
      <c r="B26" s="12">
        <v>1000</v>
      </c>
      <c r="C26" s="70"/>
      <c r="D26" s="12">
        <v>1200</v>
      </c>
      <c r="E26" s="78"/>
      <c r="F26" s="12">
        <v>1300</v>
      </c>
      <c r="G26" s="39">
        <f t="shared" si="4"/>
        <v>0.04</v>
      </c>
      <c r="H26" s="4">
        <f t="shared" si="0"/>
      </c>
      <c r="I26" s="18"/>
      <c r="K26" s="3" t="b">
        <f t="shared" si="1"/>
        <v>0</v>
      </c>
      <c r="L26" s="3" t="b">
        <f t="shared" si="3"/>
        <v>0</v>
      </c>
      <c r="M26" s="3" t="b">
        <f t="shared" si="5"/>
        <v>0</v>
      </c>
      <c r="N26" s="3" t="b">
        <f t="shared" si="2"/>
        <v>0</v>
      </c>
      <c r="O26" s="40">
        <f t="shared" si="6"/>
        <v>0.12</v>
      </c>
      <c r="P26" s="40">
        <f t="shared" si="7"/>
        <v>0.04</v>
      </c>
      <c r="Q26" s="40">
        <f t="shared" si="8"/>
        <v>0.04</v>
      </c>
      <c r="R26" s="40"/>
      <c r="S26" s="40"/>
    </row>
    <row r="27" spans="1:19" s="3" customFormat="1" ht="12.75">
      <c r="A27" s="41" t="s">
        <v>54</v>
      </c>
      <c r="B27" s="12">
        <v>150</v>
      </c>
      <c r="C27" s="70"/>
      <c r="D27" s="12">
        <v>250</v>
      </c>
      <c r="E27" s="78"/>
      <c r="F27" s="12">
        <v>170</v>
      </c>
      <c r="G27" s="39">
        <f t="shared" si="4"/>
        <v>-0.032</v>
      </c>
      <c r="H27" s="4">
        <f t="shared" si="0"/>
      </c>
      <c r="I27" s="18" t="s">
        <v>55</v>
      </c>
      <c r="K27" s="3" t="b">
        <f t="shared" si="1"/>
        <v>0</v>
      </c>
      <c r="L27" s="3" t="b">
        <f t="shared" si="3"/>
        <v>0</v>
      </c>
      <c r="M27" s="3" t="b">
        <f t="shared" si="5"/>
        <v>0</v>
      </c>
      <c r="N27" s="3" t="b">
        <f t="shared" si="2"/>
        <v>0</v>
      </c>
      <c r="O27" s="40">
        <f t="shared" si="6"/>
        <v>0.008</v>
      </c>
      <c r="P27" s="40">
        <f t="shared" si="7"/>
        <v>-0.032</v>
      </c>
      <c r="Q27" s="40">
        <f t="shared" si="8"/>
        <v>-0.032</v>
      </c>
      <c r="R27" s="40"/>
      <c r="S27" s="40"/>
    </row>
    <row r="28" spans="1:19" s="3" customFormat="1" ht="12.75">
      <c r="A28" s="43" t="s">
        <v>41</v>
      </c>
      <c r="B28" s="12">
        <v>250</v>
      </c>
      <c r="C28" s="70"/>
      <c r="D28" s="12">
        <v>250</v>
      </c>
      <c r="E28" s="78"/>
      <c r="F28" s="12">
        <v>250</v>
      </c>
      <c r="G28" s="39">
        <f t="shared" si="4"/>
        <v>0</v>
      </c>
      <c r="H28" s="4">
        <f t="shared" si="0"/>
      </c>
      <c r="I28" s="18"/>
      <c r="K28" s="3" t="b">
        <f t="shared" si="1"/>
        <v>0</v>
      </c>
      <c r="L28" s="3" t="b">
        <f t="shared" si="3"/>
        <v>0</v>
      </c>
      <c r="M28" s="3" t="b">
        <f t="shared" si="5"/>
        <v>0</v>
      </c>
      <c r="N28" s="3" t="b">
        <f t="shared" si="2"/>
        <v>0</v>
      </c>
      <c r="O28" s="40">
        <f t="shared" si="6"/>
        <v>0</v>
      </c>
      <c r="P28" s="40">
        <f t="shared" si="7"/>
        <v>0</v>
      </c>
      <c r="Q28" s="40">
        <f t="shared" si="8"/>
        <v>0</v>
      </c>
      <c r="R28" s="40"/>
      <c r="S28" s="40"/>
    </row>
    <row r="29" spans="1:19" s="3" customFormat="1" ht="12.75">
      <c r="A29" s="41" t="s">
        <v>38</v>
      </c>
      <c r="B29" s="12">
        <v>350</v>
      </c>
      <c r="C29" s="70"/>
      <c r="D29" s="12">
        <v>400</v>
      </c>
      <c r="E29" s="78"/>
      <c r="F29" s="12">
        <v>280</v>
      </c>
      <c r="G29" s="39">
        <f t="shared" si="4"/>
        <v>-0.048</v>
      </c>
      <c r="H29" s="4">
        <f t="shared" si="0"/>
      </c>
      <c r="I29" s="18" t="s">
        <v>56</v>
      </c>
      <c r="K29" s="3" t="b">
        <f t="shared" si="1"/>
        <v>0</v>
      </c>
      <c r="L29" s="3" t="b">
        <f t="shared" si="3"/>
        <v>0</v>
      </c>
      <c r="M29" s="3" t="b">
        <f t="shared" si="5"/>
        <v>0</v>
      </c>
      <c r="N29" s="3" t="b">
        <f t="shared" si="2"/>
        <v>0</v>
      </c>
      <c r="O29" s="40">
        <f t="shared" si="6"/>
        <v>-0.028</v>
      </c>
      <c r="P29" s="40">
        <f t="shared" si="7"/>
        <v>-0.048</v>
      </c>
      <c r="Q29" s="40">
        <f t="shared" si="8"/>
        <v>-0.048</v>
      </c>
      <c r="R29" s="40"/>
      <c r="S29" s="40"/>
    </row>
    <row r="30" spans="1:19" s="3" customFormat="1" ht="12.75">
      <c r="A30" s="45" t="s">
        <v>53</v>
      </c>
      <c r="B30" s="12">
        <v>150</v>
      </c>
      <c r="C30" s="70"/>
      <c r="D30" s="12">
        <v>50</v>
      </c>
      <c r="E30" s="78"/>
      <c r="F30" s="12">
        <v>50</v>
      </c>
      <c r="G30" s="39">
        <f t="shared" si="4"/>
        <v>0</v>
      </c>
      <c r="H30" s="4">
        <f t="shared" si="0"/>
      </c>
      <c r="I30" s="18" t="s">
        <v>57</v>
      </c>
      <c r="K30" s="3" t="b">
        <f t="shared" si="1"/>
        <v>0</v>
      </c>
      <c r="L30" s="3" t="b">
        <f t="shared" si="3"/>
        <v>0</v>
      </c>
      <c r="M30" s="3" t="b">
        <f t="shared" si="5"/>
        <v>0</v>
      </c>
      <c r="N30" s="3" t="b">
        <f t="shared" si="2"/>
        <v>0</v>
      </c>
      <c r="O30" s="40">
        <f t="shared" si="6"/>
        <v>-0.04</v>
      </c>
      <c r="P30" s="40">
        <f t="shared" si="7"/>
        <v>0</v>
      </c>
      <c r="Q30" s="40">
        <f t="shared" si="8"/>
        <v>0</v>
      </c>
      <c r="R30" s="40"/>
      <c r="S30" s="40"/>
    </row>
    <row r="31" spans="1:19" s="3" customFormat="1" ht="12.75">
      <c r="A31" s="41" t="s">
        <v>47</v>
      </c>
      <c r="B31" s="12">
        <v>250</v>
      </c>
      <c r="C31" s="70"/>
      <c r="D31" s="12">
        <v>250</v>
      </c>
      <c r="E31" s="78"/>
      <c r="F31" s="12">
        <v>250</v>
      </c>
      <c r="G31" s="39">
        <v>0</v>
      </c>
      <c r="H31" s="4"/>
      <c r="I31" s="18"/>
      <c r="K31" s="3" t="b">
        <f t="shared" si="1"/>
        <v>0</v>
      </c>
      <c r="L31" s="44" t="b">
        <f t="shared" si="3"/>
        <v>0</v>
      </c>
      <c r="M31" s="3" t="b">
        <f t="shared" si="5"/>
        <v>0</v>
      </c>
      <c r="N31" s="44" t="b">
        <f t="shared" si="2"/>
        <v>0</v>
      </c>
      <c r="O31" s="40">
        <f t="shared" si="6"/>
        <v>0</v>
      </c>
      <c r="P31" s="40">
        <f t="shared" si="7"/>
        <v>0</v>
      </c>
      <c r="Q31" s="40">
        <f t="shared" si="8"/>
        <v>0</v>
      </c>
      <c r="R31" s="40"/>
      <c r="S31" s="40"/>
    </row>
    <row r="32" spans="1:19" s="3" customFormat="1" ht="12.75">
      <c r="A32" s="41" t="s">
        <v>46</v>
      </c>
      <c r="B32" s="12">
        <v>300</v>
      </c>
      <c r="C32" s="70"/>
      <c r="D32" s="12">
        <v>300</v>
      </c>
      <c r="E32" s="78"/>
      <c r="F32" s="12">
        <v>300</v>
      </c>
      <c r="G32" s="39">
        <f t="shared" si="4"/>
        <v>0</v>
      </c>
      <c r="H32" s="4">
        <f t="shared" si="0"/>
      </c>
      <c r="I32" s="18"/>
      <c r="K32" s="3" t="b">
        <f t="shared" si="1"/>
        <v>0</v>
      </c>
      <c r="L32" s="3" t="b">
        <f t="shared" si="3"/>
        <v>0</v>
      </c>
      <c r="M32" s="3" t="b">
        <f>IF(K32="","",IF(L32="",""))</f>
        <v>0</v>
      </c>
      <c r="N32" s="3" t="b">
        <f t="shared" si="2"/>
        <v>0</v>
      </c>
      <c r="O32" s="40">
        <f t="shared" si="6"/>
        <v>0</v>
      </c>
      <c r="P32" s="40">
        <f t="shared" si="7"/>
        <v>0</v>
      </c>
      <c r="Q32" s="40">
        <f t="shared" si="8"/>
        <v>0</v>
      </c>
      <c r="R32" s="40"/>
      <c r="S32" s="40"/>
    </row>
    <row r="33" spans="1:9" ht="12.75">
      <c r="A33" s="25" t="s">
        <v>2</v>
      </c>
      <c r="B33" s="23">
        <f>SUM(B23:B32)</f>
        <v>3500</v>
      </c>
      <c r="C33" s="71">
        <f>SUM(C25:C32)</f>
        <v>0</v>
      </c>
      <c r="D33" s="46">
        <f>SUM(D23:D32)</f>
        <v>3500</v>
      </c>
      <c r="E33" s="79"/>
      <c r="F33" s="46">
        <f>SUM(F23:F32)</f>
        <v>3500</v>
      </c>
      <c r="G33" s="24"/>
      <c r="H33" s="4"/>
      <c r="I33" s="18"/>
    </row>
    <row r="34" spans="1:9" ht="15">
      <c r="A34" s="81" t="s">
        <v>24</v>
      </c>
      <c r="B34" s="27"/>
      <c r="C34" s="72"/>
      <c r="D34" s="27"/>
      <c r="E34" s="80"/>
      <c r="F34" s="30">
        <f>IF(F33&lt;2500,F33-2500,"")</f>
      </c>
      <c r="G34" s="26"/>
      <c r="H34" s="4"/>
      <c r="I34" s="34">
        <f>IF(F34&lt;&gt;"","Please contact the Grants Administrator","")</f>
      </c>
    </row>
    <row r="35" spans="1:9" ht="12.75">
      <c r="A35" s="84" t="s">
        <v>23</v>
      </c>
      <c r="B35" s="82">
        <f>B22+B33</f>
        <v>4450</v>
      </c>
      <c r="C35" s="82"/>
      <c r="D35" s="82">
        <f>D22+D33</f>
        <v>5460</v>
      </c>
      <c r="E35" s="82"/>
      <c r="F35" s="82">
        <f>F22+F33</f>
        <v>5860</v>
      </c>
      <c r="G35" s="83"/>
      <c r="H35" s="7"/>
      <c r="I35" s="28"/>
    </row>
    <row r="36" spans="1:9" ht="12.75">
      <c r="A36" s="92" t="s">
        <v>1</v>
      </c>
      <c r="B36" s="93"/>
      <c r="C36" s="93"/>
      <c r="D36" s="93"/>
      <c r="E36" s="93"/>
      <c r="F36" s="93"/>
      <c r="G36" s="93"/>
      <c r="H36" s="93"/>
      <c r="I36" s="94"/>
    </row>
    <row r="37" spans="1:9" ht="12.75">
      <c r="A37" s="98" t="s">
        <v>6</v>
      </c>
      <c r="B37" s="99"/>
      <c r="C37" s="99"/>
      <c r="D37" s="99"/>
      <c r="E37" s="99"/>
      <c r="F37" s="99"/>
      <c r="G37" s="99"/>
      <c r="H37" s="99"/>
      <c r="I37" s="100"/>
    </row>
    <row r="38" spans="1:9" ht="12">
      <c r="A38" s="101" t="s">
        <v>25</v>
      </c>
      <c r="B38" s="102"/>
      <c r="C38" s="102"/>
      <c r="D38" s="102"/>
      <c r="E38" s="102"/>
      <c r="F38" s="102"/>
      <c r="G38" s="102"/>
      <c r="H38" s="102"/>
      <c r="I38" s="103"/>
    </row>
    <row r="39" spans="1:9" ht="12">
      <c r="A39" s="101" t="s">
        <v>26</v>
      </c>
      <c r="B39" s="102"/>
      <c r="C39" s="102"/>
      <c r="D39" s="102"/>
      <c r="E39" s="102"/>
      <c r="F39" s="102"/>
      <c r="G39" s="102"/>
      <c r="H39" s="102"/>
      <c r="I39" s="103"/>
    </row>
    <row r="40" spans="1:9" ht="12">
      <c r="A40" s="95" t="s">
        <v>32</v>
      </c>
      <c r="B40" s="96"/>
      <c r="C40" s="96"/>
      <c r="D40" s="96"/>
      <c r="E40" s="96"/>
      <c r="F40" s="96"/>
      <c r="G40" s="96"/>
      <c r="H40" s="96"/>
      <c r="I40" s="97"/>
    </row>
    <row r="41" spans="1:9" ht="12">
      <c r="A41" s="13"/>
      <c r="B41" s="13"/>
      <c r="C41" s="13"/>
      <c r="D41" s="13"/>
      <c r="E41" s="13"/>
      <c r="F41" s="13"/>
      <c r="G41" s="13"/>
      <c r="H41" s="13"/>
      <c r="I41" s="14"/>
    </row>
    <row r="42" spans="1:9" ht="12">
      <c r="A42" s="13"/>
      <c r="B42" s="13"/>
      <c r="C42" s="13"/>
      <c r="D42" s="13"/>
      <c r="E42" s="13"/>
      <c r="F42" s="13"/>
      <c r="G42" s="13"/>
      <c r="H42" s="13"/>
      <c r="I42" s="14"/>
    </row>
    <row r="43" spans="1:9" ht="12.75">
      <c r="A43" s="14"/>
      <c r="B43" s="14"/>
      <c r="C43" s="14"/>
      <c r="D43" s="14"/>
      <c r="E43" s="14"/>
      <c r="F43" s="14"/>
      <c r="G43" s="14"/>
      <c r="H43" s="15"/>
      <c r="I43" s="14"/>
    </row>
    <row r="44" spans="1:9" ht="12.75">
      <c r="A44" s="14"/>
      <c r="B44" s="14"/>
      <c r="C44" s="14"/>
      <c r="D44" s="14"/>
      <c r="E44" s="14"/>
      <c r="F44" s="14"/>
      <c r="G44" s="14"/>
      <c r="H44" s="15"/>
      <c r="I44" s="14"/>
    </row>
    <row r="45" spans="1:9" ht="12.75">
      <c r="A45" s="14"/>
      <c r="B45" s="14"/>
      <c r="C45" s="14"/>
      <c r="D45" s="14"/>
      <c r="E45" s="14"/>
      <c r="F45" s="14"/>
      <c r="G45" s="14"/>
      <c r="H45" s="15"/>
      <c r="I45" s="14"/>
    </row>
    <row r="46" spans="1:9" ht="12.75">
      <c r="A46" s="14"/>
      <c r="B46" s="14"/>
      <c r="C46" s="14"/>
      <c r="D46" s="14"/>
      <c r="E46" s="14"/>
      <c r="F46" s="14"/>
      <c r="G46" s="14"/>
      <c r="H46" s="15"/>
      <c r="I46" s="14"/>
    </row>
  </sheetData>
  <sheetProtection selectLockedCells="1"/>
  <mergeCells count="6">
    <mergeCell ref="A3:I3"/>
    <mergeCell ref="A36:I36"/>
    <mergeCell ref="A40:I40"/>
    <mergeCell ref="A37:I37"/>
    <mergeCell ref="A38:I38"/>
    <mergeCell ref="A39:I39"/>
  </mergeCells>
  <printOptions horizontalCentered="1"/>
  <pageMargins left="0.35433070866141736" right="0.35433070866141736" top="0.1968503937007874" bottom="0.2362204724409449" header="0.1968503937007874" footer="0.07874015748031496"/>
  <pageSetup fitToHeight="1" fitToWidth="1" horizontalDpi="600" verticalDpi="600" orientation="landscape" paperSize="9" scale="92" r:id="rId4"/>
  <rowBreaks count="1" manualBreakCount="1">
    <brk id="40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Environmental Trust</Manager>
  <Company>Office of Environment and Heritage, Department of Premier and Cabinet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 Schools Final Reporting Tempate</dc:title>
  <dc:subject>Eco Schools Financial Reporting</dc:subject>
  <dc:creator>Office of Environment and Heritage, Department of Premier and Cabinet NSW</dc:creator>
  <cp:keywords>Environmental Trust, Eco Schools, Financials,  Final Pro-Forma, Expenditure, Grant Expenditure, Reporting Template</cp:keywords>
  <dc:description/>
  <cp:lastModifiedBy>Karen Wakely</cp:lastModifiedBy>
  <cp:lastPrinted>2014-11-10T23:08:50Z</cp:lastPrinted>
  <dcterms:created xsi:type="dcterms:W3CDTF">2001-09-24T22:03:33Z</dcterms:created>
  <dcterms:modified xsi:type="dcterms:W3CDTF">2017-10-05T04:05:53Z</dcterms:modified>
  <cp:category/>
  <cp:version/>
  <cp:contentType/>
  <cp:contentStatus/>
</cp:coreProperties>
</file>