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alliforda\Desktop\Working folder\"/>
    </mc:Choice>
  </mc:AlternateContent>
  <xr:revisionPtr revIDLastSave="0" documentId="13_ncr:1_{7BDE6C72-7C7D-44C9-B010-F6D5F40A96C0}" xr6:coauthVersionLast="44" xr6:coauthVersionMax="45" xr10:uidLastSave="{00000000-0000-0000-0000-000000000000}"/>
  <bookViews>
    <workbookView xWindow="0" yWindow="0" windowWidth="22350" windowHeight="15600" xr2:uid="{00000000-000D-0000-FFFF-FFFF00000000}"/>
  </bookViews>
  <sheets>
    <sheet name="Workplan" sheetId="1" r:id="rId1"/>
  </sheets>
  <definedNames>
    <definedName name="APP_ID">Workplan!$D$1</definedName>
    <definedName name="P_BUDGET_ACT_ACTIVITIES">Workplan!$C$69</definedName>
    <definedName name="P_BUDGET_ACT_DESC">Workplan!$D$69</definedName>
    <definedName name="P_BUDGET_ACT_NO">Workplan!$B$69</definedName>
    <definedName name="P_BUDGET_CASH_CONTR">Workplan!$G$69</definedName>
    <definedName name="P_BUDGET_CASH_CONTR_TOTAL_SECT">Workplan!$G$70</definedName>
    <definedName name="P_BUDGET_CASH_CONTR_WHOLE_TOTAL">Workplan!$G$41</definedName>
    <definedName name="P_BUDGET_GRANT_CONTR">Workplan!$H$69</definedName>
    <definedName name="P_BUDGET_GRANT_CONTR_TOTAL_SECT">Workplan!$H$70</definedName>
    <definedName name="P_BUDGET_GRANT_CONTR_WHOLE_TOTAL">Workplan!$H$41</definedName>
    <definedName name="P_BUDGET_MILESTONE">Workplan!$B$67</definedName>
    <definedName name="P_BUDGET_NO">Workplan!$A$67</definedName>
    <definedName name="P_BUDGET_PARTNER_CONTR">Workplan!$F$69</definedName>
    <definedName name="P_BUDGET_PARTNER_CONTR_TOTAL_SECT">Workplan!$F$70</definedName>
    <definedName name="P_BUDGET_PARTNER_CONTR_WHOLE_TOTAL">Workplan!$F$41</definedName>
    <definedName name="P_BUDGET_SELECTED_RATIO">Workplan!$D$40</definedName>
    <definedName name="P_BUDGET_TOTAL_CONTR">Workplan!$E$69</definedName>
    <definedName name="P_BUDGET_TOTAL_CONTR_TOTAL_SECT">Workplan!$E$70</definedName>
    <definedName name="P_BUDGET_TOTAL_CONTR_WHOLE_TOTAL">Workplan!$E$41</definedName>
    <definedName name="P_MEASURE_ACT">Workplan!$C$37</definedName>
    <definedName name="P_MEASURE_ACT_EXPECTED_OUTPUT">Workplan!#REF!</definedName>
    <definedName name="P_MEASURE_ACT_MEASURE">Workplan!#REF!</definedName>
    <definedName name="P_MEASURE_ACT_NO">Workplan!$B$37</definedName>
    <definedName name="P_MEASURE_ACT_TYPE">Workplan!$D$37</definedName>
    <definedName name="P_MEASURE_ACT_UNIT">Workplan!#REF!</definedName>
    <definedName name="P_MEASURE_MILESTONE">Workplan!$B$35</definedName>
    <definedName name="P_MEASURE_NO">Workplan!$A$35</definedName>
    <definedName name="P_OUTCOME">Workplan!$B$6</definedName>
    <definedName name="P_OUTCOME_DESC">Workplan!$C$6</definedName>
    <definedName name="P_OUTCOME_NO">Workplan!$A$6</definedName>
    <definedName name="P_SCHEDULE_ACT_ACT" localSheetId="0">Workplan!$C$4</definedName>
    <definedName name="P_SCHEDULE_ACT_ACT">Workplan!$C$32</definedName>
    <definedName name="P_SCHEDULE_ACT_ACT_TYPE" localSheetId="0">Workplan!$D$4</definedName>
    <definedName name="P_SCHEDULE_ACT_ACT_TYPE">Workplan!#REF!</definedName>
    <definedName name="P_SCHEDULE_ACT_FINISH" localSheetId="0">Workplan!$F$4</definedName>
    <definedName name="P_SCHEDULE_ACT_FINISH">Workplan!$F$32</definedName>
    <definedName name="P_SCHEDULE_ACT_NO" localSheetId="0">Workplan!$B$4</definedName>
    <definedName name="P_SCHEDULE_ACT_NO">Workplan!$B$32</definedName>
    <definedName name="P_SCHEDULE_ACT_START" localSheetId="0">Workplan!$E$4</definedName>
    <definedName name="P_SCHEDULE_ACT_START">Workplan!$E$32</definedName>
    <definedName name="P_SCHEDULE_FINISH" localSheetId="0">Workplan!$D$2</definedName>
    <definedName name="P_SCHEDULE_FINISH">Workplan!$D$30</definedName>
    <definedName name="P_SCHEDULE_MILESTONE" localSheetId="0">Workplan!$B$2</definedName>
    <definedName name="P_SCHEDULE_MILESTONE">Workplan!$B$30</definedName>
    <definedName name="P_SCHEDULE_MILESTONE_RPT" localSheetId="0">Workplan!$1:$4</definedName>
    <definedName name="P_SCHEDULE_NO" localSheetId="0">Workplan!$A$2</definedName>
    <definedName name="P_SCHEDULE_NO">Workplan!$A$30</definedName>
    <definedName name="P_SCHEDULE_OUTCOME_IDS" localSheetId="0">Workplan!$E$2</definedName>
    <definedName name="P_SCHEDULE_OUTCOME_IDS">Workplan!$E$30</definedName>
    <definedName name="P_SCHEDULE_START" localSheetId="0">Workplan!$C$2</definedName>
    <definedName name="P_SCHEDULE_START">Workplan!$C$30</definedName>
    <definedName name="_xlnm.Print_Area" localSheetId="0">Workplan!$A$1:$I$70</definedName>
    <definedName name="PROJECT_TITLE">Workplan!$F$1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G65" i="1"/>
  <c r="G50" i="1"/>
  <c r="H50" i="1"/>
  <c r="F41" i="1"/>
  <c r="E57" i="1"/>
  <c r="E50" i="1"/>
  <c r="H65" i="1" l="1"/>
  <c r="E65" i="1"/>
  <c r="H57" i="1"/>
  <c r="H41" i="1" s="1"/>
  <c r="G57" i="1"/>
  <c r="G41" i="1" s="1"/>
</calcChain>
</file>

<file path=xl/sharedStrings.xml><?xml version="1.0" encoding="utf-8"?>
<sst xmlns="http://schemas.openxmlformats.org/spreadsheetml/2006/main" count="160" uniqueCount="53">
  <si>
    <t>Workplan</t>
  </si>
  <si>
    <t>Application Identifier:</t>
  </si>
  <si>
    <t>Project Title:</t>
  </si>
  <si>
    <t>Project Outcomes</t>
  </si>
  <si>
    <t>No.</t>
  </si>
  <si>
    <t>Outcome</t>
  </si>
  <si>
    <t>Description</t>
  </si>
  <si>
    <t>Community engagement and awareness</t>
  </si>
  <si>
    <t>Project Schedule</t>
  </si>
  <si>
    <t>Milestone</t>
  </si>
  <si>
    <t>Start</t>
  </si>
  <si>
    <t>Finish</t>
  </si>
  <si>
    <t>Outcome IDs</t>
  </si>
  <si>
    <t>Activities</t>
  </si>
  <si>
    <t>Activity Type</t>
  </si>
  <si>
    <t>Project Measures</t>
  </si>
  <si>
    <t>Measure</t>
  </si>
  <si>
    <t>Expected Output</t>
  </si>
  <si>
    <t>Unit</t>
  </si>
  <si>
    <t>No</t>
  </si>
  <si>
    <t>Project Budget</t>
  </si>
  <si>
    <t>Selected Ratio:</t>
  </si>
  <si>
    <t>Whole Total:</t>
  </si>
  <si>
    <t>Total</t>
  </si>
  <si>
    <t>Partner Contribution</t>
  </si>
  <si>
    <t>Grantee Contribution</t>
  </si>
  <si>
    <t>Grant Contribution</t>
  </si>
  <si>
    <t>Total:</t>
  </si>
  <si>
    <t xml:space="preserve">Final acquittal </t>
  </si>
  <si>
    <t>Submit acquittal documents to DPIE</t>
  </si>
  <si>
    <t>Consulting and collaborating</t>
  </si>
  <si>
    <t>Gaining the engagement of the community in managing coastal hazards</t>
  </si>
  <si>
    <t>1, 2</t>
  </si>
  <si>
    <t>2020/CEI/00##</t>
  </si>
  <si>
    <t>Sample Coastal and Estuary Implementation Workplan</t>
  </si>
  <si>
    <t>Define project scope and consultation</t>
  </si>
  <si>
    <t>Regeneration</t>
  </si>
  <si>
    <t>Area regenerating</t>
  </si>
  <si>
    <t>square metres</t>
  </si>
  <si>
    <t>Design and cost works.</t>
  </si>
  <si>
    <t>Environmental review of proposed works.</t>
  </si>
  <si>
    <t>Publicly exhibit proposal.</t>
  </si>
  <si>
    <t>Consult stakeholders regarding proposed works.</t>
  </si>
  <si>
    <t>Finalise proposed works and submit detailed work plan.</t>
  </si>
  <si>
    <t>Implement bush regeneration activities - Stage 1</t>
  </si>
  <si>
    <t>Rubbish removal</t>
  </si>
  <si>
    <t>Weed control</t>
  </si>
  <si>
    <t>Revegetation</t>
  </si>
  <si>
    <t>Follow-up community consultation</t>
  </si>
  <si>
    <t>Scoping impact/identifying the  risk</t>
  </si>
  <si>
    <t>Implement bush regeneration activities - Stage 2</t>
  </si>
  <si>
    <t>Restore degraded coastal habitats</t>
  </si>
  <si>
    <t>to improve the resilience of coastal wetlands and littoral rainforests to the impacts of climate change, including opportunities for ecosystem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</si>
</sst>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C6D4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E7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2" tint="-0.4999542222357860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Protection="0">
      <alignment horizontal="left" vertical="center"/>
    </xf>
    <xf numFmtId="0" fontId="3" fillId="3" borderId="0" applyNumberFormat="0" applyProtection="0">
      <alignment horizontal="left" vertical="center"/>
    </xf>
    <xf numFmtId="0" fontId="6" fillId="0" borderId="0" applyNumberFormat="0" applyAlignment="0" applyProtection="0"/>
  </cellStyleXfs>
  <cellXfs count="42">
    <xf numFmtId="0" fontId="0" fillId="0" borderId="0" xfId="0"/>
    <xf numFmtId="0" fontId="2" fillId="2" borderId="0" xfId="6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8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6" fillId="4" borderId="0" xfId="8" applyFill="1" applyAlignment="1">
      <alignment wrapText="1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6" applyAlignment="1">
      <alignment horizontal="right" vertical="center" wrapText="1"/>
    </xf>
    <xf numFmtId="0" fontId="3" fillId="0" borderId="0" xfId="7" applyFill="1" applyAlignment="1">
      <alignment horizontal="left" vertical="center" wrapText="1"/>
    </xf>
    <xf numFmtId="0" fontId="3" fillId="3" borderId="0" xfId="7" applyAlignment="1">
      <alignment horizontal="left" vertical="center" wrapText="1"/>
    </xf>
    <xf numFmtId="0" fontId="0" fillId="0" borderId="0" xfId="0" applyFill="1" applyAlignment="1">
      <alignment wrapText="1"/>
    </xf>
    <xf numFmtId="0" fontId="6" fillId="0" borderId="0" xfId="8" applyAlignment="1">
      <alignment horizontal="center" wrapText="1"/>
    </xf>
    <xf numFmtId="0" fontId="7" fillId="0" borderId="0" xfId="0" applyFont="1" applyAlignment="1">
      <alignment horizontal="right" wrapText="1"/>
    </xf>
    <xf numFmtId="165" fontId="5" fillId="0" borderId="0" xfId="0" applyNumberFormat="1" applyFont="1" applyAlignment="1">
      <alignment wrapText="1"/>
    </xf>
    <xf numFmtId="0" fontId="6" fillId="0" borderId="1" xfId="8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5" fontId="5" fillId="0" borderId="0" xfId="0" applyNumberFormat="1" applyFont="1" applyFill="1" applyAlignment="1">
      <alignment wrapText="1"/>
    </xf>
    <xf numFmtId="0" fontId="6" fillId="0" borderId="0" xfId="8" applyAlignment="1">
      <alignment horizontal="right" wrapText="1"/>
    </xf>
    <xf numFmtId="165" fontId="4" fillId="0" borderId="0" xfId="0" applyNumberFormat="1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2" fillId="2" borderId="0" xfId="6" applyAlignment="1">
      <alignment horizontal="left" vertical="center"/>
    </xf>
    <xf numFmtId="165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0" fontId="10" fillId="0" borderId="0" xfId="8" applyFont="1" applyAlignment="1">
      <alignment wrapText="1"/>
    </xf>
    <xf numFmtId="0" fontId="9" fillId="0" borderId="0" xfId="0" applyFont="1" applyBorder="1" applyAlignment="1">
      <alignment vertical="center" wrapText="1"/>
    </xf>
    <xf numFmtId="14" fontId="10" fillId="0" borderId="0" xfId="8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4" borderId="0" xfId="8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eading 1" xfId="6" xr:uid="{00000000-0005-0000-0000-000006000000}"/>
    <cellStyle name="Heading 2" xfId="7" xr:uid="{00000000-0005-0000-0000-000007000000}"/>
    <cellStyle name="Heading 3" xfId="8" xr:uid="{00000000-0005-0000-0000-000008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7311-52AC-48EE-8610-0157A01DBE55}">
  <dimension ref="A1:P75"/>
  <sheetViews>
    <sheetView tabSelected="1" zoomScale="70" zoomScaleNormal="70" workbookViewId="0">
      <selection activeCell="G31" sqref="G31"/>
    </sheetView>
  </sheetViews>
  <sheetFormatPr defaultRowHeight="15" x14ac:dyDescent="0.25"/>
  <cols>
    <col min="1" max="1" width="21.85546875" style="2" bestFit="1" customWidth="1"/>
    <col min="2" max="2" width="35.7109375" style="2" customWidth="1"/>
    <col min="3" max="3" width="36.28515625" style="2" customWidth="1"/>
    <col min="4" max="4" width="35.7109375" style="2" customWidth="1"/>
    <col min="5" max="5" width="25.28515625" style="2" customWidth="1"/>
    <col min="6" max="6" width="25.7109375" style="2" customWidth="1"/>
    <col min="7" max="7" width="24.28515625" style="2" customWidth="1"/>
    <col min="8" max="8" width="22.5703125" style="2" customWidth="1"/>
    <col min="9" max="16384" width="9.140625" style="2"/>
  </cols>
  <sheetData>
    <row r="1" spans="1:16" ht="39.950000000000003" customHeight="1" x14ac:dyDescent="0.25">
      <c r="A1" s="1" t="s">
        <v>0</v>
      </c>
      <c r="B1" s="1"/>
      <c r="C1" s="1" t="s">
        <v>1</v>
      </c>
      <c r="D1" s="1" t="s">
        <v>33</v>
      </c>
      <c r="E1" s="15" t="s">
        <v>2</v>
      </c>
      <c r="F1" s="29" t="s">
        <v>34</v>
      </c>
      <c r="G1" s="29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25">
      <c r="A2" s="16"/>
    </row>
    <row r="3" spans="1:16" s="18" customFormat="1" ht="24.95" customHeight="1" x14ac:dyDescent="0.25">
      <c r="A3" s="17" t="s">
        <v>3</v>
      </c>
      <c r="B3" s="17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3" t="s">
        <v>4</v>
      </c>
      <c r="B4" s="3" t="s">
        <v>5</v>
      </c>
      <c r="C4" s="3" t="s">
        <v>6</v>
      </c>
    </row>
    <row r="5" spans="1:16" ht="27.75" customHeight="1" x14ac:dyDescent="0.25">
      <c r="A5" s="12">
        <v>1</v>
      </c>
      <c r="B5" s="28" t="s">
        <v>51</v>
      </c>
      <c r="C5" s="39" t="s">
        <v>52</v>
      </c>
      <c r="D5" s="39"/>
      <c r="E5" s="39"/>
      <c r="F5" s="39"/>
    </row>
    <row r="6" spans="1:16" ht="28.5" x14ac:dyDescent="0.25">
      <c r="A6" s="12">
        <v>2</v>
      </c>
      <c r="B6" s="28" t="s">
        <v>7</v>
      </c>
      <c r="C6" s="39" t="s">
        <v>31</v>
      </c>
      <c r="D6" s="39"/>
      <c r="E6" s="39"/>
      <c r="F6" s="39"/>
    </row>
    <row r="7" spans="1:16" s="18" customFormat="1" ht="24.95" customHeight="1" x14ac:dyDescent="0.25">
      <c r="A7" s="17" t="s">
        <v>8</v>
      </c>
      <c r="B7" s="17"/>
      <c r="C7" s="17"/>
      <c r="D7" s="17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3" customFormat="1" x14ac:dyDescent="0.25">
      <c r="A8" s="9" t="s">
        <v>4</v>
      </c>
      <c r="B8" s="9" t="s">
        <v>9</v>
      </c>
      <c r="C8" s="9" t="s">
        <v>10</v>
      </c>
      <c r="D8" s="9" t="s">
        <v>11</v>
      </c>
      <c r="E8" s="40" t="s">
        <v>12</v>
      </c>
      <c r="F8" s="40"/>
    </row>
    <row r="9" spans="1:16" ht="28.5" x14ac:dyDescent="0.25">
      <c r="A9" s="35">
        <v>1</v>
      </c>
      <c r="B9" s="7" t="s">
        <v>35</v>
      </c>
      <c r="C9" s="8">
        <v>44151</v>
      </c>
      <c r="D9" s="8">
        <v>44225</v>
      </c>
      <c r="E9" s="41" t="s">
        <v>32</v>
      </c>
      <c r="F9" s="41"/>
    </row>
    <row r="10" spans="1:16" x14ac:dyDescent="0.25">
      <c r="A10" s="35"/>
      <c r="B10" s="3" t="s">
        <v>4</v>
      </c>
      <c r="C10" s="3" t="s">
        <v>13</v>
      </c>
      <c r="D10" s="3" t="s">
        <v>14</v>
      </c>
      <c r="E10" s="19" t="s">
        <v>10</v>
      </c>
      <c r="F10" s="19" t="s">
        <v>11</v>
      </c>
    </row>
    <row r="11" spans="1:16" x14ac:dyDescent="0.25">
      <c r="A11" s="35"/>
      <c r="B11" s="14">
        <v>1</v>
      </c>
      <c r="C11" s="32" t="s">
        <v>39</v>
      </c>
      <c r="D11" s="32" t="s">
        <v>49</v>
      </c>
      <c r="E11" s="34">
        <v>44151</v>
      </c>
      <c r="F11" s="34">
        <v>44225</v>
      </c>
    </row>
    <row r="12" spans="1:16" ht="29.25" x14ac:dyDescent="0.25">
      <c r="A12" s="35"/>
      <c r="B12" s="14">
        <v>2</v>
      </c>
      <c r="C12" s="32" t="s">
        <v>40</v>
      </c>
      <c r="D12" s="32" t="s">
        <v>49</v>
      </c>
      <c r="E12" s="34">
        <v>44151</v>
      </c>
      <c r="F12" s="34">
        <v>44225</v>
      </c>
    </row>
    <row r="13" spans="1:16" ht="28.5" x14ac:dyDescent="0.25">
      <c r="A13" s="35"/>
      <c r="B13" s="12">
        <v>3</v>
      </c>
      <c r="C13" s="7" t="s">
        <v>42</v>
      </c>
      <c r="D13" s="7" t="s">
        <v>30</v>
      </c>
      <c r="E13" s="34">
        <v>44151</v>
      </c>
      <c r="F13" s="34">
        <v>44225</v>
      </c>
    </row>
    <row r="14" spans="1:16" ht="18" customHeight="1" x14ac:dyDescent="0.25">
      <c r="A14" s="35"/>
      <c r="B14" s="14">
        <v>4</v>
      </c>
      <c r="C14" s="7" t="s">
        <v>41</v>
      </c>
      <c r="D14" s="7" t="s">
        <v>30</v>
      </c>
      <c r="E14" s="34">
        <v>44151</v>
      </c>
      <c r="F14" s="34">
        <v>44225</v>
      </c>
    </row>
    <row r="15" spans="1:16" ht="28.5" x14ac:dyDescent="0.25">
      <c r="A15" s="35"/>
      <c r="B15" s="14">
        <v>5</v>
      </c>
      <c r="C15" s="7" t="s">
        <v>43</v>
      </c>
      <c r="D15" s="7" t="s">
        <v>49</v>
      </c>
      <c r="E15" s="34">
        <v>44151</v>
      </c>
      <c r="F15" s="34">
        <v>44225</v>
      </c>
    </row>
    <row r="16" spans="1:16" s="3" customFormat="1" x14ac:dyDescent="0.25">
      <c r="A16" s="9" t="s">
        <v>4</v>
      </c>
      <c r="B16" s="9" t="s">
        <v>9</v>
      </c>
      <c r="C16" s="9" t="s">
        <v>10</v>
      </c>
      <c r="D16" s="9" t="s">
        <v>11</v>
      </c>
      <c r="E16" s="40" t="s">
        <v>12</v>
      </c>
      <c r="F16" s="40"/>
    </row>
    <row r="17" spans="1:6" ht="28.5" x14ac:dyDescent="0.25">
      <c r="A17" s="35">
        <v>2</v>
      </c>
      <c r="B17" s="7" t="s">
        <v>44</v>
      </c>
      <c r="C17" s="8">
        <v>44288</v>
      </c>
      <c r="D17" s="8">
        <v>44302</v>
      </c>
      <c r="E17" s="41">
        <v>1</v>
      </c>
      <c r="F17" s="41"/>
    </row>
    <row r="18" spans="1:6" x14ac:dyDescent="0.25">
      <c r="A18" s="35"/>
      <c r="B18" s="3" t="s">
        <v>4</v>
      </c>
      <c r="C18" s="3" t="s">
        <v>13</v>
      </c>
      <c r="D18" s="3" t="s">
        <v>14</v>
      </c>
      <c r="E18" s="19" t="s">
        <v>10</v>
      </c>
      <c r="F18" s="19" t="s">
        <v>11</v>
      </c>
    </row>
    <row r="19" spans="1:6" ht="18" customHeight="1" x14ac:dyDescent="0.25">
      <c r="A19" s="35"/>
      <c r="B19" s="12">
        <v>1</v>
      </c>
      <c r="C19" s="7" t="s">
        <v>46</v>
      </c>
      <c r="D19" s="7" t="s">
        <v>36</v>
      </c>
      <c r="E19" s="10">
        <v>44288</v>
      </c>
      <c r="F19" s="10">
        <v>44302</v>
      </c>
    </row>
    <row r="20" spans="1:6" ht="18" customHeight="1" x14ac:dyDescent="0.25">
      <c r="A20" s="35"/>
      <c r="B20" s="12">
        <v>2</v>
      </c>
      <c r="C20" s="7" t="s">
        <v>45</v>
      </c>
      <c r="D20" s="7" t="s">
        <v>36</v>
      </c>
      <c r="E20" s="10">
        <v>44288</v>
      </c>
      <c r="F20" s="10">
        <v>44302</v>
      </c>
    </row>
    <row r="21" spans="1:6" x14ac:dyDescent="0.25">
      <c r="A21" s="35"/>
      <c r="B21" s="12">
        <v>3</v>
      </c>
      <c r="C21" s="7" t="s">
        <v>47</v>
      </c>
      <c r="D21" s="7" t="s">
        <v>36</v>
      </c>
      <c r="E21" s="10">
        <v>44302</v>
      </c>
      <c r="F21" s="10">
        <v>44302</v>
      </c>
    </row>
    <row r="22" spans="1:6" s="3" customFormat="1" x14ac:dyDescent="0.25">
      <c r="A22" s="9" t="s">
        <v>4</v>
      </c>
      <c r="B22" s="9" t="s">
        <v>9</v>
      </c>
      <c r="C22" s="9" t="s">
        <v>10</v>
      </c>
      <c r="D22" s="9" t="s">
        <v>11</v>
      </c>
      <c r="E22" s="40" t="s">
        <v>12</v>
      </c>
      <c r="F22" s="40"/>
    </row>
    <row r="23" spans="1:6" ht="28.5" x14ac:dyDescent="0.25">
      <c r="A23" s="35">
        <v>3</v>
      </c>
      <c r="B23" s="7" t="s">
        <v>50</v>
      </c>
      <c r="C23" s="8">
        <v>44288</v>
      </c>
      <c r="D23" s="8">
        <v>44302</v>
      </c>
      <c r="E23" s="41" t="s">
        <v>32</v>
      </c>
      <c r="F23" s="41"/>
    </row>
    <row r="24" spans="1:6" x14ac:dyDescent="0.25">
      <c r="A24" s="35"/>
      <c r="B24" s="3" t="s">
        <v>4</v>
      </c>
      <c r="C24" s="3" t="s">
        <v>13</v>
      </c>
      <c r="D24" s="3" t="s">
        <v>14</v>
      </c>
      <c r="E24" s="19" t="s">
        <v>10</v>
      </c>
      <c r="F24" s="19" t="s">
        <v>11</v>
      </c>
    </row>
    <row r="25" spans="1:6" x14ac:dyDescent="0.25">
      <c r="A25" s="35"/>
      <c r="B25" s="12">
        <v>1</v>
      </c>
      <c r="C25" s="7" t="s">
        <v>46</v>
      </c>
      <c r="D25" s="7" t="s">
        <v>36</v>
      </c>
      <c r="E25" s="10">
        <v>44288</v>
      </c>
      <c r="F25" s="10">
        <v>44288</v>
      </c>
    </row>
    <row r="26" spans="1:6" x14ac:dyDescent="0.25">
      <c r="A26" s="35"/>
      <c r="B26" s="12">
        <v>2</v>
      </c>
      <c r="C26" s="7" t="s">
        <v>45</v>
      </c>
      <c r="D26" s="7" t="s">
        <v>36</v>
      </c>
      <c r="E26" s="10">
        <v>44291</v>
      </c>
      <c r="F26" s="10">
        <v>44300</v>
      </c>
    </row>
    <row r="27" spans="1:6" ht="18" customHeight="1" x14ac:dyDescent="0.25">
      <c r="A27" s="35"/>
      <c r="B27" s="12">
        <v>3</v>
      </c>
      <c r="C27" s="7" t="s">
        <v>47</v>
      </c>
      <c r="D27" s="7" t="s">
        <v>36</v>
      </c>
      <c r="E27" s="10">
        <v>44302</v>
      </c>
      <c r="F27" s="10">
        <v>44302</v>
      </c>
    </row>
    <row r="28" spans="1:6" x14ac:dyDescent="0.25">
      <c r="A28" s="35"/>
      <c r="B28" s="12">
        <v>4</v>
      </c>
      <c r="C28" s="28" t="s">
        <v>48</v>
      </c>
      <c r="D28" s="7" t="s">
        <v>30</v>
      </c>
      <c r="E28" s="10">
        <v>44302</v>
      </c>
      <c r="F28" s="10">
        <v>44302</v>
      </c>
    </row>
    <row r="29" spans="1:6" s="3" customFormat="1" x14ac:dyDescent="0.25">
      <c r="A29" s="9" t="s">
        <v>4</v>
      </c>
      <c r="B29" s="9" t="s">
        <v>9</v>
      </c>
      <c r="C29" s="9" t="s">
        <v>10</v>
      </c>
      <c r="D29" s="9" t="s">
        <v>11</v>
      </c>
      <c r="E29" s="40" t="s">
        <v>12</v>
      </c>
      <c r="F29" s="40"/>
    </row>
    <row r="30" spans="1:6" x14ac:dyDescent="0.25">
      <c r="A30" s="35">
        <v>4</v>
      </c>
      <c r="B30" s="7" t="s">
        <v>28</v>
      </c>
      <c r="C30" s="8">
        <v>44651</v>
      </c>
      <c r="D30" s="8">
        <v>44651</v>
      </c>
      <c r="E30" s="41">
        <v>1</v>
      </c>
      <c r="F30" s="41"/>
    </row>
    <row r="31" spans="1:6" x14ac:dyDescent="0.25">
      <c r="A31" s="35"/>
      <c r="B31" s="3" t="s">
        <v>4</v>
      </c>
      <c r="C31" s="3" t="s">
        <v>13</v>
      </c>
      <c r="D31" s="3" t="s">
        <v>14</v>
      </c>
      <c r="E31" s="19" t="s">
        <v>10</v>
      </c>
      <c r="F31" s="19" t="s">
        <v>11</v>
      </c>
    </row>
    <row r="32" spans="1:6" x14ac:dyDescent="0.25">
      <c r="A32" s="35"/>
      <c r="B32" s="14">
        <v>1</v>
      </c>
      <c r="C32" s="7" t="s">
        <v>29</v>
      </c>
      <c r="D32" s="7" t="s">
        <v>36</v>
      </c>
      <c r="E32" s="10">
        <v>44651</v>
      </c>
      <c r="F32" s="10">
        <v>44651</v>
      </c>
    </row>
    <row r="33" spans="1:16" s="18" customFormat="1" ht="24.95" customHeight="1" x14ac:dyDescent="0.25">
      <c r="A33" s="17" t="s">
        <v>15</v>
      </c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3" t="s">
        <v>4</v>
      </c>
      <c r="B34" s="3" t="s">
        <v>9</v>
      </c>
    </row>
    <row r="35" spans="1:16" x14ac:dyDescent="0.25">
      <c r="A35" s="35">
        <v>4</v>
      </c>
      <c r="B35" s="37" t="s">
        <v>28</v>
      </c>
      <c r="C35" s="37"/>
    </row>
    <row r="36" spans="1:16" x14ac:dyDescent="0.25">
      <c r="A36" s="35"/>
      <c r="B36" s="3" t="s">
        <v>4</v>
      </c>
      <c r="C36" s="3" t="s">
        <v>13</v>
      </c>
      <c r="D36" s="3" t="s">
        <v>14</v>
      </c>
    </row>
    <row r="37" spans="1:16" ht="28.5" customHeight="1" x14ac:dyDescent="0.25">
      <c r="A37" s="35"/>
      <c r="B37" s="35">
        <v>1</v>
      </c>
      <c r="C37" s="38" t="s">
        <v>29</v>
      </c>
      <c r="D37" s="7" t="s">
        <v>36</v>
      </c>
    </row>
    <row r="38" spans="1:16" x14ac:dyDescent="0.25">
      <c r="A38" s="35"/>
      <c r="B38" s="35"/>
      <c r="C38" s="38"/>
      <c r="D38" s="3" t="s">
        <v>16</v>
      </c>
      <c r="E38" s="3" t="s">
        <v>17</v>
      </c>
      <c r="F38" s="3" t="s">
        <v>18</v>
      </c>
    </row>
    <row r="39" spans="1:16" ht="16.5" x14ac:dyDescent="0.25">
      <c r="A39" s="35"/>
      <c r="B39" s="35"/>
      <c r="C39" s="38"/>
      <c r="D39" s="33" t="s">
        <v>37</v>
      </c>
      <c r="E39" s="11">
        <v>600</v>
      </c>
      <c r="F39" s="13" t="s">
        <v>38</v>
      </c>
    </row>
    <row r="40" spans="1:16" s="18" customFormat="1" ht="24.95" customHeight="1" x14ac:dyDescent="0.25">
      <c r="A40" s="17" t="s">
        <v>20</v>
      </c>
      <c r="B40" s="17"/>
      <c r="C40" s="17" t="s">
        <v>21</v>
      </c>
      <c r="D40" s="17">
        <v>0.33329999999999999</v>
      </c>
      <c r="E40" s="17"/>
      <c r="F40" s="17"/>
      <c r="G40" s="17"/>
      <c r="H40" s="17"/>
      <c r="I40" s="16"/>
      <c r="J40" s="16"/>
      <c r="K40" s="16"/>
      <c r="L40" s="16"/>
      <c r="M40" s="16"/>
      <c r="N40" s="16"/>
      <c r="O40" s="16"/>
      <c r="P40" s="16"/>
    </row>
    <row r="41" spans="1:16" ht="18" customHeight="1" x14ac:dyDescent="0.25">
      <c r="D41" s="20" t="s">
        <v>22</v>
      </c>
      <c r="E41" s="30">
        <f>SUM(E50,E57,E65,P_BUDGET_TOTAL_CONTR_TOTAL_SECT)</f>
        <v>61000</v>
      </c>
      <c r="F41" s="31">
        <f>SUM(F50,F57,F65,P_BUDGET_PARTNER_CONTR_TOTAL_SECT)</f>
        <v>0</v>
      </c>
      <c r="G41" s="31">
        <f>SUM(G50,G57,G65,P_BUDGET_CASH_CONTR_TOTAL_SECT)</f>
        <v>20333</v>
      </c>
      <c r="H41" s="31">
        <f>SUM(H50,H57,H65,P_BUDGET_GRANT_CONTR_TOTAL_SECT)</f>
        <v>40667</v>
      </c>
    </row>
    <row r="42" spans="1:16" x14ac:dyDescent="0.25">
      <c r="A42" s="3" t="s">
        <v>19</v>
      </c>
      <c r="B42" s="3" t="s">
        <v>9</v>
      </c>
    </row>
    <row r="43" spans="1:16" ht="29.25" x14ac:dyDescent="0.25">
      <c r="A43" s="35">
        <v>1</v>
      </c>
      <c r="B43" s="5" t="s">
        <v>35</v>
      </c>
    </row>
    <row r="44" spans="1:16" x14ac:dyDescent="0.25">
      <c r="A44" s="35"/>
      <c r="B44" s="3" t="s">
        <v>19</v>
      </c>
      <c r="C44" s="3" t="s">
        <v>13</v>
      </c>
      <c r="D44" s="3" t="s">
        <v>6</v>
      </c>
      <c r="E44" s="3" t="s">
        <v>23</v>
      </c>
      <c r="F44" s="3" t="s">
        <v>24</v>
      </c>
      <c r="G44" s="3" t="s">
        <v>25</v>
      </c>
      <c r="H44" s="3" t="s">
        <v>26</v>
      </c>
    </row>
    <row r="45" spans="1:16" x14ac:dyDescent="0.25">
      <c r="A45" s="35"/>
      <c r="B45" s="12">
        <v>1</v>
      </c>
      <c r="C45" s="7" t="s">
        <v>39</v>
      </c>
      <c r="D45" s="5"/>
      <c r="E45" s="21">
        <v>500</v>
      </c>
      <c r="F45" s="21">
        <v>0</v>
      </c>
      <c r="G45" s="21">
        <v>167</v>
      </c>
      <c r="H45" s="21">
        <v>333</v>
      </c>
    </row>
    <row r="46" spans="1:16" ht="28.5" x14ac:dyDescent="0.25">
      <c r="A46" s="35"/>
      <c r="B46" s="14">
        <v>2</v>
      </c>
      <c r="C46" s="7" t="s">
        <v>40</v>
      </c>
      <c r="D46" s="5"/>
      <c r="E46" s="21">
        <v>6000</v>
      </c>
      <c r="F46" s="21">
        <v>0</v>
      </c>
      <c r="G46" s="21">
        <v>2000</v>
      </c>
      <c r="H46" s="21">
        <v>4000</v>
      </c>
    </row>
    <row r="47" spans="1:16" ht="28.5" x14ac:dyDescent="0.25">
      <c r="A47" s="35"/>
      <c r="B47" s="14">
        <v>3</v>
      </c>
      <c r="C47" s="7" t="s">
        <v>42</v>
      </c>
      <c r="D47" s="5"/>
      <c r="E47" s="21">
        <v>2500</v>
      </c>
      <c r="F47" s="21">
        <v>0</v>
      </c>
      <c r="G47" s="21">
        <v>833</v>
      </c>
      <c r="H47" s="21">
        <v>1667</v>
      </c>
    </row>
    <row r="48" spans="1:16" ht="18" customHeight="1" x14ac:dyDescent="0.25">
      <c r="A48" s="35"/>
      <c r="B48" s="14">
        <v>4</v>
      </c>
      <c r="C48" s="7" t="s">
        <v>41</v>
      </c>
      <c r="D48" s="5"/>
      <c r="E48" s="21">
        <v>1500</v>
      </c>
      <c r="F48" s="21">
        <v>0</v>
      </c>
      <c r="G48" s="21">
        <v>500</v>
      </c>
      <c r="H48" s="21">
        <v>1000</v>
      </c>
    </row>
    <row r="49" spans="1:8" ht="28.5" x14ac:dyDescent="0.25">
      <c r="A49" s="35"/>
      <c r="B49" s="14">
        <v>5</v>
      </c>
      <c r="C49" s="7" t="s">
        <v>43</v>
      </c>
      <c r="D49" s="5"/>
      <c r="E49" s="21">
        <v>1000</v>
      </c>
      <c r="F49" s="21">
        <v>0</v>
      </c>
      <c r="G49" s="21">
        <v>333</v>
      </c>
      <c r="H49" s="21">
        <v>667</v>
      </c>
    </row>
    <row r="50" spans="1:8" ht="18" customHeight="1" thickBot="1" x14ac:dyDescent="0.3">
      <c r="A50" s="36"/>
      <c r="B50" s="4"/>
      <c r="C50" s="4"/>
      <c r="D50" s="22" t="s">
        <v>27</v>
      </c>
      <c r="E50" s="23">
        <f>SUM(E45:E49)</f>
        <v>11500</v>
      </c>
      <c r="F50" s="23">
        <v>0</v>
      </c>
      <c r="G50" s="23">
        <f>SUM(G45:G49)</f>
        <v>3833</v>
      </c>
      <c r="H50" s="23">
        <f>SUM(H45:H49)</f>
        <v>7667</v>
      </c>
    </row>
    <row r="51" spans="1:8" ht="18" customHeight="1" x14ac:dyDescent="0.25">
      <c r="A51" s="3" t="s">
        <v>19</v>
      </c>
      <c r="B51" s="3" t="s">
        <v>9</v>
      </c>
      <c r="C51" s="24"/>
      <c r="D51" s="24"/>
      <c r="E51" s="24"/>
      <c r="F51" s="24"/>
      <c r="G51" s="24"/>
      <c r="H51" s="24"/>
    </row>
    <row r="52" spans="1:8" ht="29.25" x14ac:dyDescent="0.25">
      <c r="A52" s="35">
        <v>2</v>
      </c>
      <c r="B52" s="5" t="s">
        <v>44</v>
      </c>
      <c r="C52" s="24"/>
      <c r="D52" s="24"/>
      <c r="E52" s="24"/>
      <c r="F52" s="24"/>
      <c r="G52" s="24"/>
      <c r="H52" s="24"/>
    </row>
    <row r="53" spans="1:8" ht="18" customHeight="1" x14ac:dyDescent="0.25">
      <c r="A53" s="35"/>
      <c r="B53" s="3" t="s">
        <v>19</v>
      </c>
      <c r="C53" s="3" t="s">
        <v>13</v>
      </c>
      <c r="D53" s="3" t="s">
        <v>6</v>
      </c>
      <c r="E53" s="3" t="s">
        <v>23</v>
      </c>
      <c r="F53" s="3" t="s">
        <v>24</v>
      </c>
      <c r="G53" s="3" t="s">
        <v>25</v>
      </c>
      <c r="H53" s="3" t="s">
        <v>26</v>
      </c>
    </row>
    <row r="54" spans="1:8" ht="18" customHeight="1" x14ac:dyDescent="0.25">
      <c r="A54" s="35"/>
      <c r="B54" s="12">
        <v>1</v>
      </c>
      <c r="C54" s="7" t="s">
        <v>46</v>
      </c>
      <c r="D54" s="5"/>
      <c r="E54" s="25">
        <v>10000</v>
      </c>
      <c r="F54" s="21">
        <v>0</v>
      </c>
      <c r="G54" s="21">
        <v>3333</v>
      </c>
      <c r="H54" s="21">
        <v>6667</v>
      </c>
    </row>
    <row r="55" spans="1:8" x14ac:dyDescent="0.25">
      <c r="A55" s="35"/>
      <c r="B55" s="12">
        <v>2</v>
      </c>
      <c r="C55" s="7" t="s">
        <v>45</v>
      </c>
      <c r="D55" s="5"/>
      <c r="E55" s="21">
        <v>5000</v>
      </c>
      <c r="F55" s="21">
        <v>0</v>
      </c>
      <c r="G55" s="21">
        <v>1667</v>
      </c>
      <c r="H55" s="21">
        <v>3333</v>
      </c>
    </row>
    <row r="56" spans="1:8" x14ac:dyDescent="0.25">
      <c r="A56" s="35"/>
      <c r="B56" s="14">
        <v>3</v>
      </c>
      <c r="C56" s="7" t="s">
        <v>47</v>
      </c>
      <c r="D56" s="5"/>
      <c r="E56" s="21">
        <v>9000</v>
      </c>
      <c r="F56" s="21">
        <v>0</v>
      </c>
      <c r="G56" s="21">
        <v>3000</v>
      </c>
      <c r="H56" s="21">
        <v>6000</v>
      </c>
    </row>
    <row r="57" spans="1:8" ht="18" customHeight="1" thickBot="1" x14ac:dyDescent="0.3">
      <c r="A57" s="36"/>
      <c r="B57" s="4"/>
      <c r="C57" s="4"/>
      <c r="D57" s="22" t="s">
        <v>27</v>
      </c>
      <c r="E57" s="23">
        <f>SUM(E54:E56)</f>
        <v>24000</v>
      </c>
      <c r="F57" s="23">
        <v>0</v>
      </c>
      <c r="G57" s="23">
        <f>SUM(G54:G56)</f>
        <v>8000</v>
      </c>
      <c r="H57" s="23">
        <f>SUM(H54:H56)</f>
        <v>16000</v>
      </c>
    </row>
    <row r="58" spans="1:8" ht="18" customHeight="1" thickTop="1" x14ac:dyDescent="0.25">
      <c r="A58" s="3" t="s">
        <v>19</v>
      </c>
      <c r="B58" s="3" t="s">
        <v>9</v>
      </c>
      <c r="C58" s="24"/>
      <c r="D58" s="24"/>
      <c r="E58" s="24"/>
      <c r="F58" s="24"/>
      <c r="G58" s="24"/>
      <c r="H58" s="24"/>
    </row>
    <row r="59" spans="1:8" ht="29.25" x14ac:dyDescent="0.25">
      <c r="A59" s="35">
        <v>3</v>
      </c>
      <c r="B59" s="5" t="s">
        <v>50</v>
      </c>
      <c r="C59" s="24"/>
      <c r="D59" s="24"/>
      <c r="E59" s="24"/>
      <c r="F59" s="24"/>
      <c r="G59" s="24"/>
      <c r="H59" s="24"/>
    </row>
    <row r="60" spans="1:8" ht="18" customHeight="1" x14ac:dyDescent="0.25">
      <c r="A60" s="35"/>
      <c r="B60" s="3" t="s">
        <v>19</v>
      </c>
      <c r="C60" s="3" t="s">
        <v>13</v>
      </c>
      <c r="D60" s="3" t="s">
        <v>6</v>
      </c>
      <c r="E60" s="3" t="s">
        <v>23</v>
      </c>
      <c r="F60" s="3" t="s">
        <v>24</v>
      </c>
      <c r="G60" s="3" t="s">
        <v>25</v>
      </c>
      <c r="H60" s="3" t="s">
        <v>26</v>
      </c>
    </row>
    <row r="61" spans="1:8" x14ac:dyDescent="0.25">
      <c r="A61" s="35"/>
      <c r="B61" s="12">
        <v>1</v>
      </c>
      <c r="C61" s="7" t="s">
        <v>46</v>
      </c>
      <c r="D61" s="5"/>
      <c r="E61" s="21">
        <v>10000</v>
      </c>
      <c r="F61" s="21">
        <v>0</v>
      </c>
      <c r="G61" s="21">
        <v>3333</v>
      </c>
      <c r="H61" s="21">
        <v>6667</v>
      </c>
    </row>
    <row r="62" spans="1:8" x14ac:dyDescent="0.25">
      <c r="A62" s="35"/>
      <c r="B62" s="12">
        <v>2</v>
      </c>
      <c r="C62" s="7" t="s">
        <v>45</v>
      </c>
      <c r="D62" s="5"/>
      <c r="E62" s="21">
        <v>5000</v>
      </c>
      <c r="F62" s="21">
        <v>0</v>
      </c>
      <c r="G62" s="21">
        <v>1667</v>
      </c>
      <c r="H62" s="21">
        <v>3333</v>
      </c>
    </row>
    <row r="63" spans="1:8" ht="18" customHeight="1" x14ac:dyDescent="0.25">
      <c r="A63" s="35"/>
      <c r="B63" s="12">
        <v>3</v>
      </c>
      <c r="C63" s="7" t="s">
        <v>47</v>
      </c>
      <c r="D63" s="5"/>
      <c r="E63" s="21">
        <v>9000</v>
      </c>
      <c r="F63" s="21">
        <v>0</v>
      </c>
      <c r="G63" s="21">
        <v>3000</v>
      </c>
      <c r="H63" s="21">
        <v>6000</v>
      </c>
    </row>
    <row r="64" spans="1:8" x14ac:dyDescent="0.25">
      <c r="A64" s="35"/>
      <c r="B64" s="14">
        <v>4</v>
      </c>
      <c r="C64" s="28" t="s">
        <v>48</v>
      </c>
      <c r="D64" s="5"/>
      <c r="E64" s="21">
        <v>1500</v>
      </c>
      <c r="F64" s="21">
        <v>0</v>
      </c>
      <c r="G64" s="21">
        <v>500</v>
      </c>
      <c r="H64" s="21">
        <v>1000</v>
      </c>
    </row>
    <row r="65" spans="1:8" ht="18" customHeight="1" thickBot="1" x14ac:dyDescent="0.3">
      <c r="A65" s="36"/>
      <c r="B65" s="4"/>
      <c r="C65" s="4"/>
      <c r="D65" s="22" t="s">
        <v>27</v>
      </c>
      <c r="E65" s="23">
        <f>SUM(E61:E64)</f>
        <v>25500</v>
      </c>
      <c r="F65" s="23">
        <v>0</v>
      </c>
      <c r="G65" s="23">
        <f>SUM(G61:G64)</f>
        <v>8500</v>
      </c>
      <c r="H65" s="23">
        <f>SUM(H61:H64)</f>
        <v>17000</v>
      </c>
    </row>
    <row r="66" spans="1:8" ht="18" customHeight="1" thickTop="1" x14ac:dyDescent="0.25">
      <c r="A66" s="3" t="s">
        <v>19</v>
      </c>
      <c r="B66" s="3" t="s">
        <v>9</v>
      </c>
      <c r="C66" s="24"/>
      <c r="D66" s="24"/>
      <c r="E66" s="24"/>
      <c r="F66" s="24"/>
      <c r="G66" s="24"/>
      <c r="H66" s="24"/>
    </row>
    <row r="67" spans="1:8" x14ac:dyDescent="0.25">
      <c r="A67" s="35">
        <v>4</v>
      </c>
      <c r="B67" s="5" t="s">
        <v>28</v>
      </c>
      <c r="C67" s="24"/>
      <c r="D67" s="24"/>
      <c r="E67" s="24"/>
      <c r="F67" s="24"/>
      <c r="G67" s="24"/>
      <c r="H67" s="24"/>
    </row>
    <row r="68" spans="1:8" ht="18" customHeight="1" x14ac:dyDescent="0.25">
      <c r="A68" s="35"/>
      <c r="B68" s="3" t="s">
        <v>19</v>
      </c>
      <c r="C68" s="3" t="s">
        <v>13</v>
      </c>
      <c r="D68" s="3" t="s">
        <v>6</v>
      </c>
      <c r="E68" s="3" t="s">
        <v>23</v>
      </c>
      <c r="F68" s="3" t="s">
        <v>24</v>
      </c>
      <c r="G68" s="3" t="s">
        <v>25</v>
      </c>
      <c r="H68" s="3" t="s">
        <v>26</v>
      </c>
    </row>
    <row r="69" spans="1:8" x14ac:dyDescent="0.25">
      <c r="A69" s="35"/>
      <c r="B69" s="12">
        <v>1</v>
      </c>
      <c r="C69" s="5" t="s">
        <v>29</v>
      </c>
      <c r="D69" s="5"/>
      <c r="E69" s="21">
        <v>0</v>
      </c>
      <c r="F69" s="21">
        <v>0</v>
      </c>
      <c r="G69" s="21">
        <v>0</v>
      </c>
      <c r="H69" s="21">
        <v>0</v>
      </c>
    </row>
    <row r="70" spans="1:8" ht="18" customHeight="1" x14ac:dyDescent="0.25">
      <c r="A70" s="36"/>
      <c r="B70" s="4"/>
      <c r="C70" s="4"/>
      <c r="D70" s="22" t="s">
        <v>27</v>
      </c>
      <c r="E70" s="23">
        <v>0</v>
      </c>
      <c r="F70" s="23">
        <v>0</v>
      </c>
      <c r="G70" s="23">
        <v>0</v>
      </c>
      <c r="H70" s="23">
        <v>0</v>
      </c>
    </row>
    <row r="71" spans="1:8" x14ac:dyDescent="0.25">
      <c r="A71" s="3"/>
      <c r="B71" s="3"/>
    </row>
    <row r="72" spans="1:8" ht="18" customHeight="1" x14ac:dyDescent="0.25">
      <c r="A72" s="6"/>
      <c r="B72" s="5"/>
    </row>
    <row r="73" spans="1:8" x14ac:dyDescent="0.25">
      <c r="B73" s="3"/>
      <c r="C73" s="3"/>
      <c r="D73" s="3"/>
      <c r="E73" s="3"/>
      <c r="F73" s="3"/>
      <c r="G73" s="3"/>
      <c r="H73" s="3"/>
    </row>
    <row r="74" spans="1:8" ht="18" customHeight="1" x14ac:dyDescent="0.25">
      <c r="B74" s="6"/>
      <c r="C74" s="5"/>
      <c r="D74" s="5"/>
      <c r="E74" s="21"/>
      <c r="F74" s="21"/>
      <c r="G74" s="21"/>
      <c r="H74" s="21"/>
    </row>
    <row r="75" spans="1:8" ht="18" customHeight="1" x14ac:dyDescent="0.25">
      <c r="D75" s="26"/>
      <c r="E75" s="27"/>
      <c r="F75" s="27"/>
      <c r="G75" s="27"/>
      <c r="H75" s="27"/>
    </row>
  </sheetData>
  <mergeCells count="22">
    <mergeCell ref="C5:F5"/>
    <mergeCell ref="C6:F6"/>
    <mergeCell ref="A59:A65"/>
    <mergeCell ref="A23:A28"/>
    <mergeCell ref="A9:A15"/>
    <mergeCell ref="A17:A21"/>
    <mergeCell ref="A30:A32"/>
    <mergeCell ref="A52:A57"/>
    <mergeCell ref="E8:F8"/>
    <mergeCell ref="E16:F16"/>
    <mergeCell ref="E22:F22"/>
    <mergeCell ref="E9:F9"/>
    <mergeCell ref="E17:F17"/>
    <mergeCell ref="E23:F23"/>
    <mergeCell ref="E29:F29"/>
    <mergeCell ref="E30:F30"/>
    <mergeCell ref="A67:A70"/>
    <mergeCell ref="A43:A50"/>
    <mergeCell ref="A35:A39"/>
    <mergeCell ref="B35:C35"/>
    <mergeCell ref="C37:C39"/>
    <mergeCell ref="B37:B39"/>
  </mergeCells>
  <pageMargins left="0.7" right="0.7" top="0.75" bottom="0.75" header="0.3" footer="0.3"/>
  <pageSetup paperSize="9" scale="36" orientation="portrait" horizontalDpi="300" verticalDpi="300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08ACAB4DA37469C0C6D148A27913C" ma:contentTypeVersion="12" ma:contentTypeDescription="Create a new document." ma:contentTypeScope="" ma:versionID="748a68bebec5afc574265adc4b017089">
  <xsd:schema xmlns:xsd="http://www.w3.org/2001/XMLSchema" xmlns:xs="http://www.w3.org/2001/XMLSchema" xmlns:p="http://schemas.microsoft.com/office/2006/metadata/properties" xmlns:ns2="34a4c142-b459-4fc4-82f1-f25a3eea150b" xmlns:ns3="87295dfa-dd1d-4c8a-837c-c92a320f2f17" targetNamespace="http://schemas.microsoft.com/office/2006/metadata/properties" ma:root="true" ma:fieldsID="2feaf6e7e55967a7d5e35f94b01fc182" ns2:_="" ns3:_="">
    <xsd:import namespace="34a4c142-b459-4fc4-82f1-f25a3eea150b"/>
    <xsd:import namespace="87295dfa-dd1d-4c8a-837c-c92a320f2f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4c142-b459-4fc4-82f1-f25a3eea1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95dfa-dd1d-4c8a-837c-c92a320f2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0789DE-672F-437B-B96A-E3BCCB8F5B3A}">
  <ds:schemaRefs>
    <ds:schemaRef ds:uri="http://schemas.microsoft.com/office/2006/metadata/properties"/>
    <ds:schemaRef ds:uri="http://purl.org/dc/elements/1.1/"/>
    <ds:schemaRef ds:uri="87295dfa-dd1d-4c8a-837c-c92a320f2f1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4a4c142-b459-4fc4-82f1-f25a3eea15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51830D-60F6-49D2-BC69-9E434366B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4c142-b459-4fc4-82f1-f25a3eea150b"/>
    <ds:schemaRef ds:uri="87295dfa-dd1d-4c8a-837c-c92a320f2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CCFE0A-2A29-4689-A38C-F443F18D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49</vt:i4>
      </vt:variant>
    </vt:vector>
  </HeadingPairs>
  <TitlesOfParts>
    <vt:vector size="50" baseType="lpstr">
      <vt:lpstr>Workplan</vt:lpstr>
      <vt:lpstr>APP_ID</vt:lpstr>
      <vt:lpstr>P_BUDGET_ACT_ACTIVITIES</vt:lpstr>
      <vt:lpstr>P_BUDGET_ACT_DESC</vt:lpstr>
      <vt:lpstr>P_BUDGET_ACT_NO</vt:lpstr>
      <vt:lpstr>P_BUDGET_CASH_CONTR</vt:lpstr>
      <vt:lpstr>P_BUDGET_CASH_CONTR_TOTAL_SECT</vt:lpstr>
      <vt:lpstr>P_BUDGET_CASH_CONTR_WHOLE_TOTAL</vt:lpstr>
      <vt:lpstr>P_BUDGET_GRANT_CONTR</vt:lpstr>
      <vt:lpstr>P_BUDGET_GRANT_CONTR_TOTAL_SECT</vt:lpstr>
      <vt:lpstr>P_BUDGET_GRANT_CONTR_WHOLE_TOTAL</vt:lpstr>
      <vt:lpstr>P_BUDGET_MILESTONE</vt:lpstr>
      <vt:lpstr>P_BUDGET_NO</vt:lpstr>
      <vt:lpstr>P_BUDGET_PARTNER_CONTR</vt:lpstr>
      <vt:lpstr>P_BUDGET_PARTNER_CONTR_TOTAL_SECT</vt:lpstr>
      <vt:lpstr>P_BUDGET_PARTNER_CONTR_WHOLE_TOTAL</vt:lpstr>
      <vt:lpstr>P_BUDGET_SELECTED_RATIO</vt:lpstr>
      <vt:lpstr>P_BUDGET_TOTAL_CONTR</vt:lpstr>
      <vt:lpstr>P_BUDGET_TOTAL_CONTR_TOTAL_SECT</vt:lpstr>
      <vt:lpstr>P_BUDGET_TOTAL_CONTR_WHOLE_TOTAL</vt:lpstr>
      <vt:lpstr>P_MEASURE_ACT</vt:lpstr>
      <vt:lpstr>P_MEASURE_ACT_NO</vt:lpstr>
      <vt:lpstr>P_MEASURE_ACT_TYPE</vt:lpstr>
      <vt:lpstr>P_MEASURE_MILESTONE</vt:lpstr>
      <vt:lpstr>P_MEASURE_NO</vt:lpstr>
      <vt:lpstr>P_OUTCOME</vt:lpstr>
      <vt:lpstr>P_OUTCOME_DESC</vt:lpstr>
      <vt:lpstr>P_OUTCOME_NO</vt:lpstr>
      <vt:lpstr>Workplan!P_SCHEDULE_ACT_ACT</vt:lpstr>
      <vt:lpstr>P_SCHEDULE_ACT_ACT</vt:lpstr>
      <vt:lpstr>Workplan!P_SCHEDULE_ACT_ACT_TYPE</vt:lpstr>
      <vt:lpstr>Workplan!P_SCHEDULE_ACT_FINISH</vt:lpstr>
      <vt:lpstr>P_SCHEDULE_ACT_FINISH</vt:lpstr>
      <vt:lpstr>Workplan!P_SCHEDULE_ACT_NO</vt:lpstr>
      <vt:lpstr>P_SCHEDULE_ACT_NO</vt:lpstr>
      <vt:lpstr>Workplan!P_SCHEDULE_ACT_START</vt:lpstr>
      <vt:lpstr>P_SCHEDULE_ACT_START</vt:lpstr>
      <vt:lpstr>Workplan!P_SCHEDULE_FINISH</vt:lpstr>
      <vt:lpstr>P_SCHEDULE_FINISH</vt:lpstr>
      <vt:lpstr>Workplan!P_SCHEDULE_MILESTONE</vt:lpstr>
      <vt:lpstr>P_SCHEDULE_MILESTONE</vt:lpstr>
      <vt:lpstr>Workplan!P_SCHEDULE_MILESTONE_RPT</vt:lpstr>
      <vt:lpstr>Workplan!P_SCHEDULE_NO</vt:lpstr>
      <vt:lpstr>P_SCHEDULE_NO</vt:lpstr>
      <vt:lpstr>Workplan!P_SCHEDULE_OUTCOME_IDS</vt:lpstr>
      <vt:lpstr>P_SCHEDULE_OUTCOME_IDS</vt:lpstr>
      <vt:lpstr>Workplan!P_SCHEDULE_START</vt:lpstr>
      <vt:lpstr>P_SCHEDULE_START</vt:lpstr>
      <vt:lpstr>Workplan!Print_Area</vt:lpstr>
      <vt:lpstr>PROJECT_TITLE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CEF - Floods (POC)</dc:title>
  <dc:subject/>
  <dc:creator>Alyssa Galliford</dc:creator>
  <cp:keywords/>
  <dc:description/>
  <cp:lastModifiedBy>Alyssa Galliford</cp:lastModifiedBy>
  <cp:revision/>
  <dcterms:created xsi:type="dcterms:W3CDTF">2019-02-05T01:30:46Z</dcterms:created>
  <dcterms:modified xsi:type="dcterms:W3CDTF">2020-07-31T01:26:34Z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Powered by Infiniti</vt:lpwstr>
  </property>
  <property fmtid="{D5CDD505-2E9C-101B-9397-08002B2CF9AE}" pid="3" name="ContentTypeId">
    <vt:lpwstr>0x010100EFD08ACAB4DA37469C0C6D148A27913C</vt:lpwstr>
  </property>
</Properties>
</file>