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oulbfp01\Group\Publications\PROJECTS\_2026 Epics and tasks\Environment and Heritage\13890 CON Environmental Education Grants program guidelines 2026\3 Final\"/>
    </mc:Choice>
  </mc:AlternateContent>
  <xr:revisionPtr revIDLastSave="0" documentId="8_{3D8D5430-BDE7-423B-80C4-C419BF01B81B}" xr6:coauthVersionLast="47" xr6:coauthVersionMax="47" xr10:uidLastSave="{00000000-0000-0000-0000-000000000000}"/>
  <bookViews>
    <workbookView xWindow="-120" yWindow="-16320" windowWidth="29040" windowHeight="15720" xr2:uid="{2B782100-75BA-4583-B9DA-14A5A3EBDA0C}"/>
  </bookViews>
  <sheets>
    <sheet name="Outcomes" sheetId="5" r:id="rId1"/>
    <sheet name="Schedule" sheetId="2" r:id="rId2"/>
    <sheet name="Measures" sheetId="3" r:id="rId3"/>
    <sheet name="Budge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 i="4" l="1"/>
  <c r="D59" i="3"/>
  <c r="D42" i="3"/>
  <c r="D25" i="3" l="1"/>
  <c r="H42" i="4"/>
  <c r="G42" i="4"/>
  <c r="F42" i="4"/>
  <c r="I38" i="4"/>
  <c r="I39" i="4"/>
  <c r="I40" i="4"/>
  <c r="I37" i="4"/>
  <c r="I23" i="4"/>
  <c r="I24" i="4"/>
  <c r="I25" i="4"/>
  <c r="I26" i="4"/>
  <c r="I22" i="4"/>
  <c r="D26" i="4"/>
  <c r="D25" i="4"/>
  <c r="D91" i="3"/>
  <c r="D50" i="3"/>
  <c r="H28" i="4"/>
  <c r="G28" i="4"/>
  <c r="F28" i="4"/>
  <c r="D38" i="4"/>
  <c r="D39" i="4"/>
  <c r="D37" i="4"/>
  <c r="D23" i="4"/>
  <c r="D24" i="4"/>
  <c r="D22" i="4"/>
  <c r="D34" i="4"/>
  <c r="D19" i="4"/>
  <c r="D81" i="3"/>
  <c r="D73" i="3"/>
  <c r="D61" i="3"/>
  <c r="D11" i="3"/>
  <c r="D32" i="3"/>
  <c r="D13" i="3"/>
  <c r="I42" i="4" l="1"/>
  <c r="I28" i="4"/>
  <c r="G48" i="4"/>
  <c r="G13" i="4" s="1"/>
  <c r="H48" i="4"/>
  <c r="H13" i="4" s="1"/>
  <c r="F48" i="4"/>
  <c r="F13" i="4" s="1"/>
  <c r="I48" i="4" l="1"/>
  <c r="I13" i="4"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<sst xmlns="http://schemas.openxmlformats.org/spreadsheetml/2006/main" count="229" uniqueCount="129">
  <si>
    <t>Workplan Outcomes</t>
  </si>
  <si>
    <t>Outcome Name</t>
  </si>
  <si>
    <t>Outcome Description</t>
  </si>
  <si>
    <t>Outcome 1</t>
  </si>
  <si>
    <t>Outcome 2</t>
  </si>
  <si>
    <t>Workplan Schedule</t>
  </si>
  <si>
    <t>Project Title</t>
  </si>
  <si>
    <t>SAMPLE WORKPLAN</t>
  </si>
  <si>
    <t>Milestone 1</t>
  </si>
  <si>
    <t>Start Date</t>
  </si>
  <si>
    <t>Finish Date</t>
  </si>
  <si>
    <t>Planned</t>
  </si>
  <si>
    <t>Workplan Measures</t>
  </si>
  <si>
    <t>Activity type</t>
  </si>
  <si>
    <t>Managing and delivering the project*</t>
  </si>
  <si>
    <t>Measure</t>
  </si>
  <si>
    <t>Expected Output</t>
  </si>
  <si>
    <t>Unit</t>
  </si>
  <si>
    <t>Number</t>
  </si>
  <si>
    <t>Number of grant funded staff hours</t>
  </si>
  <si>
    <t>Number of hours (grant funded consultants/contractors)</t>
  </si>
  <si>
    <t>Number of volunteers</t>
  </si>
  <si>
    <t xml:space="preserve">Number </t>
  </si>
  <si>
    <t>Number of events</t>
  </si>
  <si>
    <t xml:space="preserve">Unit </t>
  </si>
  <si>
    <t>Managing and delivering the project *</t>
  </si>
  <si>
    <t>Number of grant funded consultants/contractors (number of organisations)</t>
  </si>
  <si>
    <t>Workplan Budget</t>
  </si>
  <si>
    <t>Project Total</t>
  </si>
  <si>
    <t>Grant</t>
  </si>
  <si>
    <t>Cash</t>
  </si>
  <si>
    <t>In-Kind</t>
  </si>
  <si>
    <t>Total</t>
  </si>
  <si>
    <r>
      <rPr>
        <b/>
        <sz val="11"/>
        <rFont val="Segoe UI"/>
        <family val="2"/>
      </rPr>
      <t>Tip</t>
    </r>
    <r>
      <rPr>
        <sz val="11"/>
        <rFont val="Segoe UI"/>
        <family val="2"/>
      </rPr>
      <t xml:space="preserve"> - Do not include cents in your budget, round up to the nearest dollar. Factor in salary increases, CPI adjustments, and realistic travel costs for work in remote locations. </t>
    </r>
  </si>
  <si>
    <t>Activities</t>
  </si>
  <si>
    <t>Budget Description</t>
  </si>
  <si>
    <t>Milestone Total</t>
  </si>
  <si>
    <t>Number of non grant funded staff</t>
  </si>
  <si>
    <t>2026/ED2/00XX</t>
  </si>
  <si>
    <r>
      <t xml:space="preserve">Project Title: </t>
    </r>
    <r>
      <rPr>
        <sz val="10"/>
        <color theme="1"/>
        <rFont val="Segoe UI"/>
        <family val="2"/>
      </rPr>
      <t xml:space="preserve"> Sample Workplan</t>
    </r>
  </si>
  <si>
    <t>By the end of this project, 7 hectares of Lower Hunter Valley Dry Rainforest remnants in the Smith's Creek area will have been protected and restored. Remnant patches on 25 properties in 3 priority ecological corridors will have been expanded and new Rainforest vegetation established, and these will have been protected by buffer zones where weeds are actively monitored and controlled. monitoring. Project evaluation will occur annually, and adaptive management will be implemented where needed.</t>
  </si>
  <si>
    <t xml:space="preserve">By the end of the project, 25 landholders and community volunteers will have been trained in how to identify rainforest species, maintain plantings, and reduce threats. To strengthen local conservation, 25 new volunteers will have been recruited across three Bushcare and Landcare groups and provided with training and accessible online resources for ongoing support.   </t>
  </si>
  <si>
    <t>2026/ED2R/00XX</t>
  </si>
  <si>
    <t xml:space="preserve">This is a sample workplan showing the first 2 milestones of a project only. A milestone is generally around 12 months, so a Tier 2 project would need 3 milestones. We recommend including at least 8–10 activities per milestone.  </t>
  </si>
  <si>
    <t>Review workplan, engage contractors, recruit project officer. Set up mechanisms for working with project partners Forestland City Council, DCCEEW, LLS, Bushcare and Landcare groups and Elders. Establish steering committee. Budget includes project officer salary for Milestone 1, social research</t>
  </si>
  <si>
    <t>Work with collaborators to develop a communications plan with key messages for each of our 2 target audiences, work with Aboriginal artist to design artwork. Use local print and radio media, websites, social media to promote pilot Rewilding working bee, including through project partner media units and networks. Work with DCCEEW on survey design and delivery.</t>
  </si>
  <si>
    <t>Run pilot Rewilding working bee and 'Taste the Rainforest' event to test engagement strategies. Conduct simple before and after working bee surveys and obtain feedback, Engage min 5 landholders and 5 community to support us by providing input on content and design for the manual, rainforest restoration resources, and species selection tool.</t>
  </si>
  <si>
    <t xml:space="preserve">Develop draft online manual, rainforest restoration resources and species selection tool. Seek feedback on the drafts from both target audiences and project partners. Arrange publication of the final versions. Evaluate data gathered from landholders  </t>
  </si>
  <si>
    <t>Seek EOIs for 20 new landholders to commence work in milestone 2. Work with collaborators to select and prioritise participants. Sign land management agreements. Map locations, set up photo points, gather soil samples and baseline data. (Council and TAFE students to help)</t>
  </si>
  <si>
    <r>
      <t>Tip: Each milestone should be 6 to 12 months in duration</t>
    </r>
    <r>
      <rPr>
        <sz val="10"/>
        <color rgb="FF000000"/>
        <rFont val="Segoe UI"/>
      </rPr>
      <t>, The whole project should be a minimum of 2 years for Tier 1, and 3 years for Tier 2. You can make changes to your workplan prior to signing a funding agreement. In this example the first milestone report will be due on 31/07/2028. You will submit a report at the end of each milestone that an independent reviewer will read, and they will recommend release of the next instalment if progress has been satisfactory.</t>
    </r>
  </si>
  <si>
    <r>
      <t xml:space="preserve">Tip: Consider end of financial year implications </t>
    </r>
    <r>
      <rPr>
        <sz val="10"/>
        <color rgb="FF000000"/>
        <rFont val="Segoe UI"/>
        <family val="2"/>
      </rPr>
      <t xml:space="preserve">for your organisation, and the availability of your finance staff to help you with financial reporting. Milestones do not need to be linked to a financial year. You can factor in extra time if needed.   </t>
    </r>
  </si>
  <si>
    <r>
      <rPr>
        <b/>
        <sz val="10"/>
        <color rgb="FF000000"/>
        <rFont val="Segoe UI"/>
      </rPr>
      <t>Tip</t>
    </r>
    <r>
      <rPr>
        <sz val="10"/>
        <color rgb="FF000000"/>
        <rFont val="Segoe UI"/>
      </rPr>
      <t xml:space="preserve">: </t>
    </r>
    <r>
      <rPr>
        <b/>
        <sz val="10"/>
        <color rgb="FF000000"/>
        <rFont val="Segoe UI"/>
        <family val="2"/>
      </rPr>
      <t xml:space="preserve">Start by outlining how you will engage staff for the project. </t>
    </r>
    <r>
      <rPr>
        <sz val="10"/>
        <color rgb="FF000000"/>
        <rFont val="Segoe UI"/>
      </rPr>
      <t>This will help you when you get to the project measures and budget sections, and it also demonstrates that merit selection principles will be applied in line with the program guidelines.</t>
    </r>
  </si>
  <si>
    <t>You can download a copy of your workplan in excel using the 'preview' button, and give collaborators read or edit access to your application.</t>
  </si>
  <si>
    <r>
      <rPr>
        <b/>
        <sz val="10"/>
        <rFont val="Segoe UI"/>
        <family val="2"/>
      </rPr>
      <t xml:space="preserve">Tip: Integrate monitoring and evaluation strategies </t>
    </r>
    <r>
      <rPr>
        <sz val="10"/>
        <rFont val="Segoe UI"/>
        <family val="2"/>
      </rPr>
      <t xml:space="preserve">into your project activities. Show us how you will monitor your progress to ensure the project stays on track. This also tells us about the evidence we can expect to see provided with your milestone reports that will demonstrate the impact and progress of your work. </t>
    </r>
  </si>
  <si>
    <r>
      <rPr>
        <b/>
        <sz val="10"/>
        <color theme="1"/>
        <rFont val="Segoe UI"/>
        <family val="2"/>
      </rPr>
      <t>Tip:</t>
    </r>
    <r>
      <rPr>
        <sz val="10"/>
        <color theme="1"/>
        <rFont val="Segoe UI"/>
        <family val="2"/>
      </rPr>
      <t xml:space="preserve"> For the purposes of the sample workplan, we have included only 5 activities for milestone 1. A quality workplan will have at least 8 to 10 activities for each milestone. Activities should clearly demonstrate how you will implement the project concept you developed under 'Project rationale.' 
You will need to submit a report at the end of each milestone with evidence of the work completed. This will be independently reviewed prior to release of payment for the next milestone. 
Note that we have not entered any data for milestone 2 of this project  We have only set up 2 milestones to demonstrate key elements of a successful workplan.</t>
    </r>
  </si>
  <si>
    <t xml:space="preserve">Capture, publish and promote landholder stories and success stories as case studies (5). Produce video from 'Chocolate and Coffee lovers go bush' walk, and landholder interviews to be published on You Tube promoting the importance of buffer zones for Rainforest remnants. </t>
  </si>
  <si>
    <t>Hold a Rewilding Forestland Festival and monthly Rewilding working bees with fun themes (10). Visit participating landholders (25) to provide tailored advice on protecting remnants on their properties. Provide draft management plans for each  property to guide post-project maintenance. Connect them with local experts and volunteers across 3 networks.</t>
  </si>
  <si>
    <t>Reconnect with all landholders including those on the pilot program. Ask the same survey questions to compare responses with the benchmark responses, and establish if sustained behaviour change has occurred. Obtain end of project data from monitoring. Submit final report to Trust</t>
  </si>
  <si>
    <r>
      <rPr>
        <b/>
        <sz val="11"/>
        <rFont val="Segoe UI"/>
        <family val="2"/>
      </rPr>
      <t>Tip - Consider the 'legacy' of your project.</t>
    </r>
    <r>
      <rPr>
        <sz val="11"/>
        <rFont val="Segoe UI"/>
        <family val="2"/>
      </rPr>
      <t xml:space="preserve"> What do your project partners need to keep building on project outcomes after the project concludes, and to continue community engagement? How will this project set you up for future success? 
Consider how resources you develop will be kept up to date after the project is finished. </t>
    </r>
  </si>
  <si>
    <r>
      <rPr>
        <b/>
        <sz val="11"/>
        <rFont val="Segoe UI"/>
        <family val="2"/>
      </rPr>
      <t>Tip - Think about ways to support sustained behaviour change</t>
    </r>
    <r>
      <rPr>
        <sz val="11"/>
        <rFont val="Segoe UI"/>
        <family val="2"/>
      </rPr>
      <t xml:space="preserve"> in your target audience after the project concludes. E.g., establishing support networks, communities of practice. </t>
    </r>
  </si>
  <si>
    <t>01/08/2027</t>
  </si>
  <si>
    <t>31/07/2028</t>
  </si>
  <si>
    <t>01/08/2029</t>
  </si>
  <si>
    <t>31/07/2030</t>
  </si>
  <si>
    <r>
      <rPr>
        <b/>
        <sz val="11"/>
        <color theme="1"/>
        <rFont val="Segoe UI"/>
        <family val="2"/>
      </rPr>
      <t>Note -</t>
    </r>
    <r>
      <rPr>
        <sz val="11"/>
        <color theme="1"/>
        <rFont val="Segoe UI"/>
        <family val="2"/>
      </rPr>
      <t xml:space="preserve"> for the purposes of this example </t>
    </r>
    <r>
      <rPr>
        <b/>
        <sz val="11"/>
        <color theme="1"/>
        <rFont val="Segoe UI"/>
        <family val="2"/>
      </rPr>
      <t>we skipped milestone 2</t>
    </r>
    <r>
      <rPr>
        <sz val="11"/>
        <color theme="1"/>
        <rFont val="Segoe UI"/>
        <family val="2"/>
      </rPr>
      <t>. Tier 2 projects require at least 3 milestones over 3 years. Following completion of field testing and social research in milestone 1, education is reviewed, refined, upscaled and rolled out more broadly for the rest of the project.</t>
    </r>
  </si>
  <si>
    <t>Milestone 3</t>
  </si>
  <si>
    <r>
      <rPr>
        <b/>
        <sz val="10"/>
        <rFont val="Segoe UI"/>
        <family val="2"/>
      </rPr>
      <t xml:space="preserve">Tip </t>
    </r>
    <r>
      <rPr>
        <sz val="10"/>
        <rFont val="Segoe UI"/>
        <family val="2"/>
      </rPr>
      <t xml:space="preserve">- Start each milestone with the activity type 'Project management and delivery….' and calculate all the human resources you'll need to complete this milestone i.e., total grant funded and in-kind hours. </t>
    </r>
  </si>
  <si>
    <t>Number of full time equivalent grant funded staff</t>
  </si>
  <si>
    <t>Organisations collaborating</t>
  </si>
  <si>
    <t xml:space="preserve">External organisations actively collaborating (community, government or business) </t>
  </si>
  <si>
    <t>Free text</t>
  </si>
  <si>
    <r>
      <rPr>
        <b/>
        <sz val="10"/>
        <rFont val="Segoe UI"/>
        <family val="2"/>
      </rPr>
      <t xml:space="preserve">Tip </t>
    </r>
    <r>
      <rPr>
        <sz val="10"/>
        <rFont val="Segoe UI"/>
        <family val="2"/>
      </rPr>
      <t xml:space="preserve">- Each activity type will give you a different 'menu' of measures. Choose the one that best fits the activity to demonstrate its impact. You can come back and change the activity type at any time. </t>
    </r>
  </si>
  <si>
    <r>
      <rPr>
        <b/>
        <sz val="10"/>
        <rFont val="Segoe UI"/>
        <family val="2"/>
      </rPr>
      <t>Note</t>
    </r>
    <r>
      <rPr>
        <sz val="10"/>
        <rFont val="Segoe UI"/>
        <family val="2"/>
      </rPr>
      <t xml:space="preserve"> - 'Organisations collaborating' is a mandatory activity type to demonstrate who project partners are. This is important if you have any staff changes during the project.</t>
    </r>
  </si>
  <si>
    <t>Target audience and behaviour change actions</t>
  </si>
  <si>
    <t>Describe the target audience for this project</t>
  </si>
  <si>
    <t>What behaviours/practices will change as a result of this project?</t>
  </si>
  <si>
    <t>No. of individuals / organisations taking positive environmental action</t>
  </si>
  <si>
    <t>Free Text</t>
  </si>
  <si>
    <t>1. Landholders in the 7 hectare target area (target 25), 2. new community volunteers (target 20)</t>
  </si>
  <si>
    <t>People taking action to protect Rainforest species through weeding, planting and on-ground works</t>
  </si>
  <si>
    <t>Our targets in milestone 1 are 5 landholders and 5 new Landcare members recruited (and they will provide input to educational materials). These are our key measures as they directly relate to what we said in our Project Outcomes. Other volunteers are counted in Activity 1. (We could also have chosen an activity description of 'Events held' for the Taste the Rainforest event, to capture our target of 20 participants, but the target audience was more important)</t>
  </si>
  <si>
    <r>
      <rPr>
        <b/>
        <sz val="10"/>
        <rFont val="Segoe UI"/>
        <family val="2"/>
      </rPr>
      <t xml:space="preserve">Note </t>
    </r>
    <r>
      <rPr>
        <sz val="10"/>
        <rFont val="Segoe UI"/>
        <family val="2"/>
      </rPr>
      <t>- 'Target audience and behaviour change actions' is a mandatory activity type to describe who will take action, and what behaviour change will look like. This will demonstrate how your project has been targeted, establishing a link between your education and a tangible environmental outcome. This should be an important focus for your milestone reports.</t>
    </r>
  </si>
  <si>
    <t>Educational resources developed</t>
  </si>
  <si>
    <t>Type of resources (e.g. fact sheets, videos, handbooks, websites etc)</t>
  </si>
  <si>
    <t>No. developed and implemented</t>
  </si>
  <si>
    <t>1x online manual, 1x plant selection tool</t>
  </si>
  <si>
    <t>External organisations actively collaborating (community, government or business)</t>
  </si>
  <si>
    <t xml:space="preserve">DCCEEW, Forestland City Council, LLS, (selection of EOI's), 3x Bushcare and Landcare groups, TAFE students </t>
  </si>
  <si>
    <r>
      <rPr>
        <b/>
        <sz val="10"/>
        <rFont val="Segoe UI"/>
        <family val="2"/>
      </rPr>
      <t xml:space="preserve">Tip </t>
    </r>
    <r>
      <rPr>
        <sz val="10"/>
        <rFont val="Segoe UI"/>
        <family val="2"/>
      </rPr>
      <t>- You can use the free text to describe how project collaborators will participate in the activity</t>
    </r>
  </si>
  <si>
    <r>
      <rPr>
        <b/>
        <sz val="10"/>
        <color theme="1"/>
        <rFont val="Segoe UI"/>
        <family val="2"/>
      </rPr>
      <t>Note</t>
    </r>
    <r>
      <rPr>
        <sz val="10"/>
        <color theme="1"/>
        <rFont val="Segoe UI"/>
        <family val="2"/>
      </rPr>
      <t xml:space="preserve"> that we are skipping milestone 2 for the purposes of this example</t>
    </r>
  </si>
  <si>
    <t>Project officer costs for milestone 3. Engage contractor to assist with online publication of the the online manual and species selection tool. Obtain data on number of 'hits' after 6 months. Develop systems for collaborators to keep resources up to date.</t>
  </si>
  <si>
    <r>
      <rPr>
        <b/>
        <sz val="10"/>
        <rFont val="Segoe UI"/>
        <family val="2"/>
      </rPr>
      <t>Tip -</t>
    </r>
    <r>
      <rPr>
        <sz val="10"/>
        <rFont val="Segoe UI"/>
        <family val="2"/>
      </rPr>
      <t xml:space="preserve"> Start all milestones with the activity type "Project management and delivery…." and calculate the human resources you'll need to complete this milestone. </t>
    </r>
  </si>
  <si>
    <t>Try to avoid duplication. The new volunteers recruited have been counted in the target audience figures. These are the TAFE students and Landcare /Bushcare groups</t>
  </si>
  <si>
    <t>You Tube videos (6), case studies (5)</t>
  </si>
  <si>
    <t>Events held</t>
  </si>
  <si>
    <t>Number of attendees</t>
  </si>
  <si>
    <t xml:space="preserve">We accept that some measures will only be estimates, and you can explain in milestone reports if estimates proved to be overly ambitious. </t>
  </si>
  <si>
    <r>
      <rPr>
        <b/>
        <sz val="11"/>
        <rFont val="Segoe UI"/>
        <family val="2"/>
      </rPr>
      <t>Tip</t>
    </r>
    <r>
      <rPr>
        <sz val="11"/>
        <rFont val="Segoe UI"/>
        <family val="2"/>
      </rPr>
      <t xml:space="preserve"> - This is the 10 working bees plus the Festival</t>
    </r>
  </si>
  <si>
    <t>What behaviours/practices will changes as a result of this project</t>
  </si>
  <si>
    <t>1. Landholders in the 7 hectare target area (25), 2. community volunteers recruited to Landcare groups (25)</t>
  </si>
  <si>
    <r>
      <rPr>
        <b/>
        <sz val="11"/>
        <rFont val="Segoe UI"/>
        <family val="2"/>
      </rPr>
      <t>Tip</t>
    </r>
    <r>
      <rPr>
        <sz val="11"/>
        <rFont val="Segoe UI"/>
        <family val="2"/>
      </rPr>
      <t xml:space="preserve"> - It is strongly recommended that you use this activity type in your final milestone to capture final data about the number of that have demonstrated behaviour change as a result of your project</t>
    </r>
  </si>
  <si>
    <t>Our targets in milestone 3 are 20 landholders and 15 new Landcare members recruited. These are our key measures as they directly relate to what we said in our Project Outcomes. Other volunteers are counted in Activity 1.</t>
  </si>
  <si>
    <r>
      <rPr>
        <b/>
        <sz val="10"/>
        <rFont val="Segoe UI"/>
        <family val="2"/>
      </rPr>
      <t xml:space="preserve">Check </t>
    </r>
    <r>
      <rPr>
        <sz val="10"/>
        <rFont val="Segoe UI"/>
        <family val="2"/>
      </rPr>
      <t xml:space="preserve">- have your measures used the mandatory activity types?  These are:  
* Project management and delivery (human resources) 
* Events held
* Educational resources developed
* Organisations collaborating
* Target audience and behaviour change actions
</t>
    </r>
  </si>
  <si>
    <t>GRANT: Project officer costs for Milestone 1 ($70 per hour ) - 17 hrs/wk total 884 hrs $61,880, salary on-costs 26.5% (super, leave, payroll tax etc) total $16,398)  Recruitment advertising $500. Elders x 2 $500 each IN KIND: DCCEEW 120 hrs @ average $80/hr, ($9,600) LLS 60 hrs ($4,800), Council 50 hrs @ average $70/hr ($3,500), 8 volunteers local Landcare and Bushcare groups 20 hrs @ $40 each ($6,400), 5 TAFE students 100 hrs @ $40/hr ($20,000)</t>
  </si>
  <si>
    <t xml:space="preserve">GRANT: Aboriginal artist $3,000. Advertising $1,000. software licence $300. (Project officer costs factored in to activity 1). CASH CONTRIBUTION: Consumables for working bee $2,000 funded by Forestland Council &amp; DCCEEW (half each)  IN KIND: Forestland Council and DCCEW staff time factored in to activity 1
</t>
  </si>
  <si>
    <t xml:space="preserve">GRANT: Travel and accommodation costs 3 staff $300 pp per day 2 nights ($1,800). Consumables/materials, site costs ($1000), Project officer salary factored in to Activity 1. IN KIND: Use of Council machiney $1,000, University of Newcastle advice $500   
</t>
  </si>
  <si>
    <t xml:space="preserve">GRANT: Publication costs for printed copies x 10 $500: Project Officer costs factored in at Activity 1. IN KIND: University of Newcastle advice $500,    DCCEEW time factored in at Activity 1. </t>
  </si>
  <si>
    <t>GRANT: Project Officer costs factored in at activity 1. Soil biological analysis Uni Newcastle 25 samples @ $260 each ($6,500). Star pickets $1,150, materials for signage for 25 properties ($2,500) IN KIND:  landholder site preperation costs $500 each) DCCEEW use of drones, drone operator, time factored in to activity 1, along with TAFE student time)</t>
  </si>
  <si>
    <t>Note that we skipped milestone 2 for the purposes of this example</t>
  </si>
  <si>
    <t xml:space="preserve">GRANT: Proj Officer 17 hrs/pw, total 884 hrs @ 72 per hour (allowing for salary increases), total $63,648. Salary oncosts 26.5% ($16,866), IT contractor 60 hours @ $100/pr ($6,000)  IN KIND: DCCEEW 120 hrs @ average $80/hr, ($9,600) LLS 60 hrs ($4,800), Council 50 hrs @ average $70/hr ($3,500), </t>
  </si>
  <si>
    <t>GRANT: videographer $9,000 to help prepare 6 videos, catering $200, Project officer time factored in to activity 1. IN KIND: DCCEEW staff time factored in to Activity 1</t>
  </si>
  <si>
    <t xml:space="preserve">GRANT: Consumables (herbicide, tree guards, tubestock etc), 10x monhtly working bees $1,000 each ($10,000) Exclusion fencing materials $1,000 per property ($25,000), Welcome to Country for Festival $800, travel and accommodation 2 speakers $300 each Project Officer costs factored in to activity 1. CASH CONTRIBUTION: Contribution towards fencing costs DCCEEW $10,000, IN KIND: Landholder and volunteer labour for fencing, planting etc 10 working bees $40/hour 
</t>
  </si>
  <si>
    <t xml:space="preserve">GRANT: Accountant for Independent certification of project expenditure $1,500. Project officer time milestone 2 activity 1. IN KIND: Forestland Council to provide drone images 25 properties
</t>
  </si>
  <si>
    <r>
      <rPr>
        <b/>
        <sz val="11"/>
        <rFont val="Public Sans"/>
      </rPr>
      <t>Tip</t>
    </r>
    <r>
      <rPr>
        <sz val="11"/>
        <rFont val="Public Sans"/>
        <family val="3"/>
      </rPr>
      <t xml:space="preserve"> - Use the 'preview' button if you wish to download and share a copy of your workplan.</t>
    </r>
  </si>
  <si>
    <t>Project Title    SAMPLE WORKPLAN</t>
  </si>
  <si>
    <r>
      <t xml:space="preserve">Environmental Education Grants Program: sample workplan
</t>
    </r>
    <r>
      <rPr>
        <sz val="11"/>
        <color rgb="FF000000"/>
        <rFont val="Segoe UI"/>
        <family val="2"/>
      </rPr>
      <t xml:space="preserve">This sample workplan provides tips on how to complete the workplan section in your application. If your application is funded, your workplan will be an important tool for tracking and communicating the progress and impact of your project. It will also underpin the payment and reporting schedule in your funding agreement.
The workplan contains 4 tabs. Information entered in the schedule tab will copy across to the measures and budget tabs. To make it easier for you to work with, we have provided limited information about project activities to show how the activities, measures and budget relate to each other. We recommend including at least 8–10 activities per milestone. As a Tier 2 grant, this project would need to have at least 3 milestones over at least 3 years.   </t>
    </r>
  </si>
  <si>
    <r>
      <t xml:space="preserve">Tip - Your outcome statements should </t>
    </r>
    <r>
      <rPr>
        <b/>
        <sz val="10"/>
        <rFont val="Segoe UI"/>
        <family val="2"/>
      </rPr>
      <t>describe what success will look like by the end of the project</t>
    </r>
    <r>
      <rPr>
        <sz val="10"/>
        <rFont val="Segoe UI"/>
        <family val="2"/>
      </rPr>
      <t>. Apply the 'SMART' principles - Specific, Measurable, Achievable, Realistic, Timebound (within the timeframes of this project). Think about what will tell you that your project has been successful.</t>
    </r>
  </si>
  <si>
    <r>
      <rPr>
        <b/>
        <sz val="10"/>
        <color rgb="FF22272B"/>
        <rFont val="Segoe UI"/>
      </rPr>
      <t>Tip</t>
    </r>
    <r>
      <rPr>
        <sz val="10"/>
        <color rgb="FF22272B"/>
        <rFont val="Segoe UI"/>
      </rPr>
      <t xml:space="preserve">: See </t>
    </r>
    <r>
      <rPr>
        <b/>
        <sz val="10"/>
        <color rgb="FF22272B"/>
        <rFont val="Segoe UI"/>
      </rPr>
      <t xml:space="preserve">'How to design and develop your project guide' </t>
    </r>
    <r>
      <rPr>
        <sz val="10"/>
        <color rgb="FF22272B"/>
        <rFont val="Segoe UI"/>
      </rPr>
      <t>for help and more examples of what makes a good outcome statement. You must be able to measure it.</t>
    </r>
    <r>
      <rPr>
        <sz val="10"/>
        <color rgb="FF22272B"/>
        <rFont val="Segoe UI"/>
        <family val="2"/>
      </rPr>
      <t xml:space="preserve"> 
</t>
    </r>
    <r>
      <rPr>
        <b/>
        <sz val="10"/>
        <color rgb="FF22272B"/>
        <rFont val="Segoe UI"/>
        <family val="2"/>
      </rPr>
      <t>Note</t>
    </r>
    <r>
      <rPr>
        <sz val="10"/>
        <color rgb="FF22272B"/>
        <rFont val="Segoe UI"/>
        <family val="2"/>
      </rPr>
      <t xml:space="preserve"> these example outcomes are linked to the Trust's Strategic Plan priority theme 'Increase land managers’ capacity to improve environmental outcomes and natural resource management practices.'</t>
    </r>
  </si>
  <si>
    <r>
      <t xml:space="preserve">Tip: Integrate information from the Project Rationale questions </t>
    </r>
    <r>
      <rPr>
        <sz val="10"/>
        <color rgb="FF000000"/>
        <rFont val="Segoe UI"/>
        <family val="2"/>
      </rPr>
      <t xml:space="preserve">into your workplan. Describe how you will implement the engagement strategies you identified, and communicate key information that will help others understand your project design.    
</t>
    </r>
    <r>
      <rPr>
        <b/>
        <sz val="10"/>
        <color rgb="FF000000"/>
        <rFont val="Segoe UI"/>
        <family val="2"/>
      </rPr>
      <t>Tip - Include field testing in milestone 1 and seek target audience feedback.</t>
    </r>
    <r>
      <rPr>
        <sz val="10"/>
        <color rgb="FF000000"/>
        <rFont val="Segoe UI"/>
        <family val="2"/>
      </rPr>
      <t xml:space="preserve"> Consider any social research you might need to to improve your understanding of the needs of your target audience, and what strategies will resonate with them. Include engaging, creative ideas for community engagement activities to generate interest. </t>
    </r>
  </si>
  <si>
    <r>
      <rPr>
        <b/>
        <sz val="10"/>
        <color rgb="FF000000"/>
        <rFont val="Segoe UI"/>
        <family val="2"/>
      </rPr>
      <t>Tip: Describe how you will implement your activities.</t>
    </r>
    <r>
      <rPr>
        <sz val="10"/>
        <color rgb="FF000000"/>
        <rFont val="Segoe UI"/>
        <family val="2"/>
      </rPr>
      <t xml:space="preserve">  The Grants Management System (GMS) allows 500 characters per activity, but you can use abbreviations if you need more space. You do not need to use connective words like 'the' or 'if'.
You can download a copy of your workplan in excel using the 'preview' button, and give collaborators read or edit access to your application.
</t>
    </r>
  </si>
  <si>
    <t>DCCEEW, LLS, Forestland City Council, LLS 3x Bushcare and Landcare groups, TAFE students</t>
  </si>
  <si>
    <t>Notice that the behaviours describe observable actions.</t>
  </si>
  <si>
    <r>
      <rPr>
        <b/>
        <sz val="10"/>
        <rFont val="Segoe UI"/>
        <family val="2"/>
      </rPr>
      <t xml:space="preserve">Tip: Gather baseline data at the start of your project. </t>
    </r>
    <r>
      <rPr>
        <sz val="10"/>
        <rFont val="Segoe UI"/>
        <family val="2"/>
      </rPr>
      <t>This is critical for demonstrating the impact of your project on the environment, as well as on your target audience behaviour. End each milestone with monitoring and evaluation.
Consider how you can move beyond 'raising knowledge and awareness', and drive changes in behaviours and systems that result in measurable on-ground outcomes.</t>
    </r>
  </si>
  <si>
    <r>
      <rPr>
        <b/>
        <sz val="11"/>
        <rFont val="Segoe UI"/>
        <family val="2"/>
      </rPr>
      <t>Tip - Integrate end of project evaluation</t>
    </r>
    <r>
      <rPr>
        <sz val="11"/>
        <rFont val="Segoe UI"/>
        <family val="2"/>
      </rPr>
      <t xml:space="preserve"> into your plan, and gather data showing the extent to which you achieved your project outcomes. This includes demonstrating on-ground impacts of your work. 
Allow time for certification of grant expenditure. In this example the final report would be due by 31/07/30. You can always submit a report early if you finish early, but extensions will require you to seek a variation.</t>
    </r>
  </si>
  <si>
    <r>
      <rPr>
        <b/>
        <sz val="10"/>
        <rFont val="Segoe UI"/>
        <family val="2"/>
      </rPr>
      <t>Note -</t>
    </r>
    <r>
      <rPr>
        <sz val="10"/>
        <rFont val="Segoe UI"/>
        <family val="2"/>
      </rPr>
      <t xml:space="preserve"> 'Project management and delivery….' is one of the mandatory activity types.</t>
    </r>
  </si>
  <si>
    <r>
      <rPr>
        <b/>
        <sz val="11"/>
        <rFont val="Segoe UI"/>
        <family val="2"/>
      </rPr>
      <t xml:space="preserve">Note - </t>
    </r>
    <r>
      <rPr>
        <sz val="11"/>
        <rFont val="Segoe UI"/>
        <family val="2"/>
      </rPr>
      <t xml:space="preserve">
* Grant funds are those provided by the Trust through the grant.
* Cash is funding provided by the grantee, collaborators or any third parties.
* In-kind is the value of contributions to the project which are not funded by the grant (e.g. collaborator time contributed to the project covered by their employer). 
</t>
    </r>
    <r>
      <rPr>
        <b/>
        <sz val="11"/>
        <rFont val="Segoe UI"/>
        <family val="2"/>
      </rPr>
      <t>Tip</t>
    </r>
    <r>
      <rPr>
        <sz val="11"/>
        <rFont val="Segoe UI"/>
        <family val="2"/>
      </rPr>
      <t xml:space="preserve"> - To make budgeting easier, </t>
    </r>
    <r>
      <rPr>
        <b/>
        <sz val="11"/>
        <rFont val="Segoe UI"/>
        <family val="2"/>
      </rPr>
      <t>include all your human resources costs in Activity 1</t>
    </r>
    <r>
      <rPr>
        <sz val="11"/>
        <rFont val="Segoe UI"/>
        <family val="2"/>
      </rPr>
      <t xml:space="preserve">. You do not need to break down time spent working on each activity.
</t>
    </r>
    <r>
      <rPr>
        <b/>
        <sz val="11"/>
        <rFont val="Segoe UI"/>
        <family val="2"/>
      </rPr>
      <t>Tip</t>
    </r>
    <r>
      <rPr>
        <sz val="11"/>
        <rFont val="Segoe UI"/>
        <family val="2"/>
      </rPr>
      <t xml:space="preserve"> - In your budget descriptions, </t>
    </r>
    <r>
      <rPr>
        <b/>
        <sz val="11"/>
        <rFont val="Segoe UI"/>
        <family val="2"/>
      </rPr>
      <t>use headings</t>
    </r>
    <r>
      <rPr>
        <sz val="11"/>
        <rFont val="Segoe UI"/>
        <family val="2"/>
      </rPr>
      <t xml:space="preserve"> to clarify what Trust funds will be used for, and to describe the source of any external funding. Provide enough detail to make it clear how grant funds will be spent.</t>
    </r>
  </si>
  <si>
    <r>
      <rPr>
        <b/>
        <sz val="11"/>
        <rFont val="Segoe UI"/>
        <family val="2"/>
      </rPr>
      <t xml:space="preserve">Note </t>
    </r>
    <r>
      <rPr>
        <sz val="11"/>
        <rFont val="Segoe UI"/>
        <family val="2"/>
      </rPr>
      <t xml:space="preserve">- Under this proposed budget, the final instalment of the grant will be $133,514. The total grant will be $229,042. </t>
    </r>
  </si>
  <si>
    <r>
      <rPr>
        <b/>
        <sz val="11"/>
        <rFont val="Segoe UI"/>
        <family val="2"/>
      </rPr>
      <t>Tip</t>
    </r>
    <r>
      <rPr>
        <sz val="11"/>
        <rFont val="Segoe UI"/>
        <family val="2"/>
      </rPr>
      <t xml:space="preserve"> - Ensure your budget clarifies who will be providing any cash contributions to the project. Have they identified this commitment in their letter of support?  
</t>
    </r>
    <r>
      <rPr>
        <b/>
        <sz val="11"/>
        <rFont val="Segoe UI"/>
        <family val="2"/>
      </rPr>
      <t xml:space="preserve">
Note</t>
    </r>
    <r>
      <rPr>
        <sz val="11"/>
        <rFont val="Segoe UI"/>
        <family val="2"/>
      </rPr>
      <t xml:space="preserve"> - Under this proposed budget, the first instalment of the grant will be $95,528, and it will be paid at the beginning of milestone 1. This is less than 50% of the grant in line with program guidelines. You can propose budget adjustments for Trust approval prior to signing a funding agreement).</t>
    </r>
  </si>
  <si>
    <r>
      <rPr>
        <b/>
        <sz val="11"/>
        <rFont val="Segoe UI"/>
        <family val="2"/>
      </rPr>
      <t>Tip -</t>
    </r>
    <r>
      <rPr>
        <sz val="11"/>
        <rFont val="Segoe UI"/>
        <family val="2"/>
      </rPr>
      <t xml:space="preserve"> Identify the salary rate and factor in any salary rises you expect over the life of the project  Make sure the hours entered here match what you put in the project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</si>
</sst>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64" formatCode="&quot;$&quot;#,##0"/>
  </numFmts>
  <fonts count="35">
    <font>
      <sz val="11"/>
      <color theme="1"/>
      <name val="Arial"/>
      <family val="2"/>
      <scheme val="minor"/>
    </font>
    <font>
      <sz val="10"/>
      <color theme="1"/>
      <name val="Arial"/>
      <family val="2"/>
    </font>
    <font>
      <sz val="8"/>
      <name val="Arial"/>
      <family val="2"/>
      <scheme val="minor"/>
    </font>
    <font>
      <sz val="10"/>
      <color theme="1"/>
      <name val="Segoe UI"/>
      <family val="2"/>
    </font>
    <font>
      <b/>
      <sz val="20"/>
      <color theme="0"/>
      <name val="Segoe UI"/>
      <family val="2"/>
    </font>
    <font>
      <b/>
      <sz val="10"/>
      <color theme="1"/>
      <name val="Segoe UI"/>
      <family val="2"/>
    </font>
    <font>
      <b/>
      <sz val="11"/>
      <color theme="1"/>
      <name val="Segoe UI"/>
      <family val="2"/>
    </font>
    <font>
      <sz val="11"/>
      <color theme="1"/>
      <name val="Segoe UI"/>
      <family val="2"/>
    </font>
    <font>
      <b/>
      <sz val="14"/>
      <color theme="1" tint="9.9978637043366805E-2"/>
      <name val="Segoe UI"/>
      <family val="2"/>
    </font>
    <font>
      <b/>
      <sz val="12"/>
      <color theme="2"/>
      <name val="Segoe UI"/>
      <family val="2"/>
    </font>
    <font>
      <sz val="11"/>
      <name val="Arial"/>
      <family val="2"/>
      <scheme val="minor"/>
    </font>
    <font>
      <sz val="10"/>
      <name val="Arial"/>
      <family val="2"/>
      <scheme val="minor"/>
    </font>
    <font>
      <sz val="11"/>
      <color rgb="FFFF0000"/>
      <name val="Segoe UI"/>
      <family val="2"/>
    </font>
    <font>
      <sz val="10"/>
      <name val="Arial"/>
      <family val="2"/>
      <scheme val="major"/>
    </font>
    <font>
      <sz val="10"/>
      <name val="Segoe UI"/>
      <family val="2"/>
    </font>
    <font>
      <b/>
      <sz val="10"/>
      <name val="Segoe UI"/>
      <family val="2"/>
    </font>
    <font>
      <b/>
      <sz val="12"/>
      <color theme="1"/>
      <name val="Segoe UI"/>
      <family val="2"/>
    </font>
    <font>
      <sz val="12"/>
      <name val="Segoe iu"/>
    </font>
    <font>
      <sz val="11"/>
      <name val="Segoe UI"/>
      <family val="2"/>
    </font>
    <font>
      <b/>
      <sz val="11"/>
      <name val="Segoe UI"/>
      <family val="2"/>
    </font>
    <font>
      <sz val="11"/>
      <name val="Public Sans"/>
      <family val="3"/>
    </font>
    <font>
      <b/>
      <sz val="11"/>
      <name val="Public Sans"/>
    </font>
    <font>
      <sz val="11"/>
      <name val="Public Sans"/>
    </font>
    <font>
      <b/>
      <sz val="10"/>
      <color rgb="FF22272B"/>
      <name val="Segoe UI"/>
    </font>
    <font>
      <sz val="10"/>
      <color rgb="FF22272B"/>
      <name val="Segoe UI"/>
    </font>
    <font>
      <sz val="10"/>
      <color rgb="FF000000"/>
      <name val="Segoe UI"/>
    </font>
    <font>
      <b/>
      <sz val="10"/>
      <color rgb="FF000000"/>
      <name val="Segoe UI"/>
    </font>
    <font>
      <sz val="10"/>
      <color rgb="FF000000"/>
      <name val="Segoe UI"/>
      <family val="2"/>
    </font>
    <font>
      <sz val="11"/>
      <color theme="1"/>
      <name val="Segoe UI"/>
    </font>
    <font>
      <sz val="10"/>
      <color rgb="FF22272B"/>
      <name val="Segoe UI"/>
      <family val="2"/>
    </font>
    <font>
      <b/>
      <sz val="10"/>
      <color rgb="FF000000"/>
      <name val="Segoe UI"/>
      <family val="2"/>
    </font>
    <font>
      <b/>
      <sz val="14"/>
      <color rgb="FF000000"/>
      <name val="Segoe UI"/>
      <family val="2"/>
    </font>
    <font>
      <sz val="11"/>
      <color rgb="FF000000"/>
      <name val="Segoe UI"/>
      <family val="2"/>
    </font>
    <font>
      <b/>
      <sz val="14"/>
      <name val="Segoe UI"/>
      <family val="2"/>
    </font>
    <font>
      <b/>
      <sz val="10"/>
      <color rgb="FF22272B"/>
      <name val="Segoe UI"/>
      <family val="2"/>
    </font>
  </fonts>
  <fills count="11">
    <fill>
      <patternFill patternType="none"/>
    </fill>
    <fill>
      <patternFill patternType="gray125"/>
    </fill>
    <fill>
      <patternFill patternType="solid">
        <fgColor theme="1" tint="0.89999084444715716"/>
        <bgColor indexed="64"/>
      </patternFill>
    </fill>
    <fill>
      <patternFill patternType="solid">
        <fgColor theme="2"/>
        <bgColor indexed="64"/>
      </patternFill>
    </fill>
    <fill>
      <patternFill patternType="solid">
        <fgColor theme="7" tint="0.79998168889431442"/>
        <bgColor indexed="64"/>
      </patternFill>
    </fill>
    <fill>
      <patternFill patternType="solid">
        <fgColor theme="2" tint="0.89999084444715716"/>
        <bgColor indexed="64"/>
      </patternFill>
    </fill>
    <fill>
      <patternFill patternType="solid">
        <fgColor theme="0" tint="-4.9989318521683403E-2"/>
        <bgColor indexed="64"/>
      </patternFill>
    </fill>
    <fill>
      <patternFill patternType="solid">
        <fgColor theme="4" tint="0.89999084444715716"/>
        <bgColor indexed="64"/>
      </patternFill>
    </fill>
    <fill>
      <patternFill patternType="solid">
        <fgColor rgb="FFB3EFF9"/>
        <bgColor indexed="64"/>
      </patternFill>
    </fill>
    <fill>
      <patternFill patternType="solid">
        <fgColor theme="0"/>
        <bgColor indexed="64"/>
      </patternFill>
    </fill>
    <fill>
      <patternFill patternType="solid">
        <fgColor theme="5" tint="-9.9978637043366805E-2"/>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int="0.499984740745262"/>
      </top>
      <bottom style="thin">
        <color theme="1" tint="0.499984740745262"/>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style="thin">
        <color indexed="64"/>
      </bottom>
      <diagonal/>
    </border>
    <border>
      <left style="thin">
        <color auto="1"/>
      </left>
      <right/>
      <top style="thin">
        <color indexed="64"/>
      </top>
      <bottom style="thin">
        <color theme="2"/>
      </bottom>
      <diagonal/>
    </border>
    <border>
      <left/>
      <right style="thin">
        <color theme="2"/>
      </right>
      <top style="thin">
        <color indexed="64"/>
      </top>
      <bottom style="thin">
        <color theme="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right style="thin">
        <color theme="1" tint="0.499984740745262"/>
      </right>
      <top/>
      <bottom/>
      <diagonal/>
    </border>
    <border>
      <left style="thin">
        <color theme="1" tint="0.499984740745262"/>
      </left>
      <right/>
      <top/>
      <bottom/>
      <diagonal/>
    </border>
    <border>
      <left/>
      <right style="thin">
        <color theme="1" tint="0.749961851863155"/>
      </right>
      <top/>
      <bottom/>
      <diagonal/>
    </border>
    <border>
      <left style="thin">
        <color theme="1" tint="0.749961851863155"/>
      </left>
      <right style="thin">
        <color theme="1" tint="0.749961851863155"/>
      </right>
      <top/>
      <bottom/>
      <diagonal/>
    </border>
    <border>
      <left style="thin">
        <color theme="1" tint="0.749961851863155"/>
      </left>
      <right/>
      <top/>
      <bottom/>
      <diagonal/>
    </border>
    <border>
      <left/>
      <right style="thin">
        <color theme="1" tint="0.749961851863155"/>
      </right>
      <top style="thin">
        <color theme="1" tint="0.499984740745262"/>
      </top>
      <bottom style="thin">
        <color theme="1" tint="0.499984740745262"/>
      </bottom>
      <diagonal/>
    </border>
    <border>
      <left style="thin">
        <color theme="1" tint="0.749961851863155"/>
      </left>
      <right style="thin">
        <color theme="1" tint="0.749961851863155"/>
      </right>
      <top style="thin">
        <color theme="1" tint="0.499984740745262"/>
      </top>
      <bottom style="thin">
        <color theme="1" tint="0.499984740745262"/>
      </bottom>
      <diagonal/>
    </border>
    <border>
      <left style="thin">
        <color theme="1" tint="0.749961851863155"/>
      </left>
      <right/>
      <top style="thin">
        <color theme="1" tint="0.499984740745262"/>
      </top>
      <bottom style="thin">
        <color theme="1" tint="0.499984740745262"/>
      </bottom>
      <diagonal/>
    </border>
    <border>
      <left/>
      <right style="thin">
        <color theme="1" tint="0.749961851863155"/>
      </right>
      <top style="medium">
        <color indexed="64"/>
      </top>
      <bottom style="thin">
        <color indexed="64"/>
      </bottom>
      <diagonal/>
    </border>
    <border>
      <left style="thin">
        <color theme="1" tint="0.749961851863155"/>
      </left>
      <right style="thin">
        <color theme="1" tint="0.749961851863155"/>
      </right>
      <top style="medium">
        <color indexed="64"/>
      </top>
      <bottom style="thin">
        <color indexed="64"/>
      </bottom>
      <diagonal/>
    </border>
    <border>
      <left/>
      <right/>
      <top style="thin">
        <color indexed="64"/>
      </top>
      <bottom style="thin">
        <color theme="2"/>
      </bottom>
      <diagonal/>
    </border>
    <border>
      <left/>
      <right/>
      <top style="thin">
        <color theme="2"/>
      </top>
      <bottom/>
      <diagonal/>
    </border>
    <border>
      <left style="thin">
        <color indexed="64"/>
      </left>
      <right style="thin">
        <color indexed="64"/>
      </right>
      <top style="thin">
        <color indexed="64"/>
      </top>
      <bottom/>
      <diagonal/>
    </border>
    <border>
      <left style="thin">
        <color indexed="64"/>
      </left>
      <right style="thin">
        <color indexed="64"/>
      </right>
      <top style="thin">
        <color theme="1" tint="0.499984740745262"/>
      </top>
      <bottom style="thin">
        <color theme="1" tint="0.499984740745262"/>
      </bottom>
      <diagonal/>
    </border>
    <border>
      <left style="thin">
        <color theme="1" tint="0.749961851863155"/>
      </left>
      <right style="thin">
        <color indexed="64"/>
      </right>
      <top style="medium">
        <color indexed="64"/>
      </top>
      <bottom style="thin">
        <color indexed="64"/>
      </bottom>
      <diagonal/>
    </border>
    <border>
      <left style="thin">
        <color theme="1" tint="0.749961851863155"/>
      </left>
      <right style="thin">
        <color indexed="64"/>
      </right>
      <top/>
      <bottom/>
      <diagonal/>
    </border>
    <border>
      <left style="thin">
        <color theme="1" tint="0.749961851863155"/>
      </left>
      <right style="thin">
        <color indexed="64"/>
      </right>
      <top style="thin">
        <color theme="1" tint="0.499984740745262"/>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theme="1" tint="0.749961851863155"/>
      </left>
      <right style="thin">
        <color indexed="64"/>
      </right>
      <top/>
      <bottom style="medium">
        <color indexed="64"/>
      </bottom>
      <diagonal/>
    </border>
    <border>
      <left/>
      <right/>
      <top style="thin">
        <color theme="1" tint="0.499984740745262"/>
      </top>
      <bottom/>
      <diagonal/>
    </border>
    <border>
      <left style="medium">
        <color indexed="64"/>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theme="1" tint="0.499984740745262"/>
      </top>
      <bottom style="thin">
        <color theme="1" tint="0.499984740745262"/>
      </bottom>
      <diagonal/>
    </border>
    <border>
      <left style="thin">
        <color indexed="64"/>
      </left>
      <right/>
      <top style="medium">
        <color indexed="64"/>
      </top>
      <bottom style="thin">
        <color indexed="64"/>
      </bottom>
      <diagonal/>
    </border>
    <border>
      <left style="thin">
        <color rgb="FF000000"/>
      </left>
      <right style="thin">
        <color rgb="FF000000"/>
      </right>
      <top style="thin">
        <color rgb="FF000000"/>
      </top>
      <bottom style="thin">
        <color theme="1" tint="0.499984740745262"/>
      </bottom>
      <diagonal/>
    </border>
    <border>
      <left style="thin">
        <color rgb="FF000000"/>
      </left>
      <right style="thin">
        <color rgb="FF000000"/>
      </right>
      <top style="thin">
        <color theme="1" tint="0.499984740745262"/>
      </top>
      <bottom style="thin">
        <color theme="1" tint="0.499984740745262"/>
      </bottom>
      <diagonal/>
    </border>
    <border>
      <left style="thin">
        <color indexed="64"/>
      </left>
      <right/>
      <top style="thin">
        <color theme="2"/>
      </top>
      <bottom/>
      <diagonal/>
    </border>
    <border>
      <left/>
      <right style="thin">
        <color indexed="64"/>
      </right>
      <top style="thin">
        <color theme="1" tint="0.499984740745262"/>
      </top>
      <bottom style="thin">
        <color theme="1" tint="0.499984740745262"/>
      </bottom>
      <diagonal/>
    </border>
    <border>
      <left/>
      <right/>
      <top style="thin">
        <color indexed="64"/>
      </top>
      <bottom/>
      <diagonal/>
    </border>
    <border>
      <left/>
      <right style="thin">
        <color theme="2"/>
      </right>
      <top style="thin">
        <color indexed="64"/>
      </top>
      <bottom/>
      <diagonal/>
    </border>
    <border>
      <left/>
      <right/>
      <top style="thin">
        <color auto="1"/>
      </top>
      <bottom style="thin">
        <color auto="1"/>
      </bottom>
      <diagonal/>
    </border>
    <border>
      <left/>
      <right style="thin">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thin">
        <color rgb="FF000000"/>
      </bottom>
      <diagonal/>
    </border>
  </borders>
  <cellStyleXfs count="2">
    <xf numFmtId="0" fontId="0" fillId="0" borderId="0"/>
    <xf numFmtId="0" fontId="1" fillId="0" borderId="0"/>
  </cellStyleXfs>
  <cellXfs count="180">
    <xf numFmtId="0" fontId="0" fillId="0" borderId="0" xfId="0"/>
    <xf numFmtId="0" fontId="3" fillId="3" borderId="0" xfId="0" applyFont="1" applyFill="1" applyAlignment="1">
      <alignment vertical="top"/>
    </xf>
    <xf numFmtId="0" fontId="3" fillId="0" borderId="0" xfId="0" applyFont="1" applyAlignment="1">
      <alignment vertical="top"/>
    </xf>
    <xf numFmtId="0" fontId="4" fillId="3" borderId="0" xfId="0" applyFont="1" applyFill="1" applyAlignment="1">
      <alignment vertical="center"/>
    </xf>
    <xf numFmtId="0" fontId="4" fillId="3" borderId="0" xfId="0" applyFont="1" applyFill="1" applyAlignment="1">
      <alignment horizontal="right" vertical="center"/>
    </xf>
    <xf numFmtId="0" fontId="3" fillId="2" borderId="0" xfId="0" applyFont="1" applyFill="1" applyAlignment="1">
      <alignment vertical="top"/>
    </xf>
    <xf numFmtId="0" fontId="3" fillId="0" borderId="0" xfId="0" applyFont="1" applyAlignment="1">
      <alignment horizontal="left" vertical="center"/>
    </xf>
    <xf numFmtId="0" fontId="3" fillId="2" borderId="0" xfId="0" applyFont="1" applyFill="1" applyAlignment="1">
      <alignment horizontal="left" vertical="center"/>
    </xf>
    <xf numFmtId="0" fontId="5" fillId="2" borderId="0" xfId="0" applyFont="1" applyFill="1" applyAlignment="1">
      <alignment horizontal="right" vertical="center"/>
    </xf>
    <xf numFmtId="0" fontId="3" fillId="4" borderId="1" xfId="0" applyFont="1" applyFill="1" applyBorder="1" applyAlignment="1">
      <alignment vertical="top"/>
    </xf>
    <xf numFmtId="0" fontId="3" fillId="4" borderId="2" xfId="0" applyFont="1" applyFill="1" applyBorder="1" applyAlignment="1">
      <alignment vertical="top"/>
    </xf>
    <xf numFmtId="0" fontId="3" fillId="4" borderId="3" xfId="0" applyFont="1" applyFill="1" applyBorder="1" applyAlignment="1">
      <alignment vertical="top"/>
    </xf>
    <xf numFmtId="0" fontId="3" fillId="4" borderId="4" xfId="0" applyFont="1" applyFill="1" applyBorder="1" applyAlignment="1">
      <alignment vertical="top"/>
    </xf>
    <xf numFmtId="0" fontId="6" fillId="2" borderId="9" xfId="0" applyFont="1" applyFill="1" applyBorder="1" applyAlignment="1">
      <alignment horizontal="right" vertical="top"/>
    </xf>
    <xf numFmtId="0" fontId="3" fillId="2" borderId="10" xfId="0" applyFont="1" applyFill="1" applyBorder="1" applyAlignment="1">
      <alignment vertical="top" wrapText="1"/>
    </xf>
    <xf numFmtId="0" fontId="3" fillId="4" borderId="0" xfId="0" applyFont="1" applyFill="1" applyAlignment="1">
      <alignment vertical="top"/>
    </xf>
    <xf numFmtId="0" fontId="3" fillId="4" borderId="5" xfId="0" applyFont="1" applyFill="1" applyBorder="1" applyAlignment="1">
      <alignment vertical="top"/>
    </xf>
    <xf numFmtId="0" fontId="5" fillId="2" borderId="11" xfId="0" applyFont="1" applyFill="1" applyBorder="1" applyAlignment="1">
      <alignment horizontal="right" vertical="top"/>
    </xf>
    <xf numFmtId="0" fontId="3" fillId="4" borderId="6" xfId="0" applyFont="1" applyFill="1" applyBorder="1" applyAlignment="1">
      <alignment vertical="top"/>
    </xf>
    <xf numFmtId="0" fontId="3" fillId="4" borderId="7" xfId="0" applyFont="1" applyFill="1" applyBorder="1" applyAlignment="1">
      <alignment vertical="top"/>
    </xf>
    <xf numFmtId="0" fontId="3" fillId="4" borderId="8" xfId="0" applyFont="1" applyFill="1" applyBorder="1" applyAlignment="1">
      <alignment vertical="top"/>
    </xf>
    <xf numFmtId="0" fontId="5" fillId="4" borderId="0" xfId="0" applyFont="1" applyFill="1" applyAlignment="1">
      <alignment vertical="center"/>
    </xf>
    <xf numFmtId="0" fontId="3" fillId="2" borderId="11" xfId="0" applyFont="1" applyFill="1" applyBorder="1" applyAlignment="1">
      <alignment vertical="top" wrapText="1"/>
    </xf>
    <xf numFmtId="0" fontId="7" fillId="0" borderId="0" xfId="0" applyFont="1"/>
    <xf numFmtId="0" fontId="5" fillId="6" borderId="19" xfId="0" applyFont="1" applyFill="1" applyBorder="1" applyAlignment="1">
      <alignment horizontal="right" vertical="top"/>
    </xf>
    <xf numFmtId="0" fontId="3" fillId="6" borderId="13" xfId="0" applyFont="1" applyFill="1" applyBorder="1" applyAlignment="1">
      <alignment vertical="top"/>
    </xf>
    <xf numFmtId="0" fontId="5" fillId="6" borderId="15" xfId="0" applyFont="1" applyFill="1" applyBorder="1" applyAlignment="1">
      <alignment horizontal="right" vertical="top"/>
    </xf>
    <xf numFmtId="0" fontId="3" fillId="6" borderId="0" xfId="0" applyFont="1" applyFill="1" applyAlignment="1">
      <alignment vertical="top"/>
    </xf>
    <xf numFmtId="0" fontId="3" fillId="6" borderId="14" xfId="0" applyFont="1" applyFill="1" applyBorder="1" applyAlignment="1">
      <alignment vertical="top"/>
    </xf>
    <xf numFmtId="0" fontId="3" fillId="6" borderId="15" xfId="0" applyFont="1" applyFill="1" applyBorder="1" applyAlignment="1">
      <alignment vertical="top"/>
    </xf>
    <xf numFmtId="0" fontId="7" fillId="6" borderId="15" xfId="0" applyFont="1" applyFill="1" applyBorder="1"/>
    <xf numFmtId="0" fontId="5" fillId="6" borderId="0" xfId="0" applyFont="1" applyFill="1" applyAlignment="1">
      <alignment horizontal="center" vertical="center"/>
    </xf>
    <xf numFmtId="0" fontId="5" fillId="6" borderId="14" xfId="0" applyFont="1" applyFill="1" applyBorder="1" applyAlignment="1">
      <alignment horizontal="center" vertical="center"/>
    </xf>
    <xf numFmtId="0" fontId="3" fillId="2" borderId="11" xfId="0" applyFont="1" applyFill="1" applyBorder="1" applyAlignment="1">
      <alignment horizontal="left" vertical="top"/>
    </xf>
    <xf numFmtId="0" fontId="3" fillId="2" borderId="11" xfId="0" applyFont="1" applyFill="1" applyBorder="1" applyAlignment="1">
      <alignment horizontal="center" vertical="top"/>
    </xf>
    <xf numFmtId="0" fontId="3" fillId="6" borderId="14" xfId="0" applyFont="1" applyFill="1" applyBorder="1" applyAlignment="1">
      <alignment horizontal="center" vertical="top"/>
    </xf>
    <xf numFmtId="0" fontId="7" fillId="6" borderId="16" xfId="0" applyFont="1" applyFill="1" applyBorder="1"/>
    <xf numFmtId="0" fontId="7" fillId="6" borderId="12" xfId="0" applyFont="1" applyFill="1" applyBorder="1"/>
    <xf numFmtId="0" fontId="7" fillId="6" borderId="17" xfId="0" applyFont="1" applyFill="1" applyBorder="1"/>
    <xf numFmtId="0" fontId="5" fillId="4" borderId="18" xfId="0" applyFont="1" applyFill="1" applyBorder="1" applyAlignment="1">
      <alignment horizontal="right" vertical="top"/>
    </xf>
    <xf numFmtId="0" fontId="7" fillId="5" borderId="2" xfId="0" applyFont="1" applyFill="1" applyBorder="1"/>
    <xf numFmtId="0" fontId="7" fillId="5" borderId="3" xfId="0" applyFont="1" applyFill="1" applyBorder="1"/>
    <xf numFmtId="0" fontId="7" fillId="5" borderId="4" xfId="0" applyFont="1" applyFill="1" applyBorder="1"/>
    <xf numFmtId="0" fontId="7" fillId="5" borderId="5" xfId="0" applyFont="1" applyFill="1" applyBorder="1"/>
    <xf numFmtId="0" fontId="7" fillId="5" borderId="6" xfId="0" applyFont="1" applyFill="1" applyBorder="1"/>
    <xf numFmtId="0" fontId="7" fillId="5" borderId="7" xfId="0" applyFont="1" applyFill="1" applyBorder="1"/>
    <xf numFmtId="0" fontId="7" fillId="5" borderId="8" xfId="0" applyFont="1" applyFill="1" applyBorder="1"/>
    <xf numFmtId="49" fontId="3" fillId="2" borderId="21" xfId="0" applyNumberFormat="1" applyFont="1" applyFill="1" applyBorder="1" applyAlignment="1">
      <alignment horizontal="center" vertical="top"/>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22" xfId="0" applyFont="1" applyFill="1" applyBorder="1" applyAlignment="1">
      <alignment horizontal="right" vertical="top"/>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27"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5" fontId="3" fillId="2" borderId="28" xfId="0" applyNumberFormat="1" applyFont="1" applyFill="1" applyBorder="1" applyAlignment="1">
      <alignment vertical="top"/>
    </xf>
    <xf numFmtId="5" fontId="3" fillId="2" borderId="29" xfId="0" applyNumberFormat="1" applyFont="1" applyFill="1" applyBorder="1" applyAlignment="1">
      <alignment vertical="top"/>
    </xf>
    <xf numFmtId="5" fontId="3" fillId="2" borderId="30" xfId="0" applyNumberFormat="1" applyFont="1" applyFill="1" applyBorder="1" applyAlignment="1">
      <alignment vertical="top"/>
    </xf>
    <xf numFmtId="5" fontId="5" fillId="2" borderId="31" xfId="0" applyNumberFormat="1" applyFont="1" applyFill="1" applyBorder="1" applyAlignment="1">
      <alignment vertical="top"/>
    </xf>
    <xf numFmtId="5" fontId="5" fillId="2" borderId="32" xfId="0" applyNumberFormat="1" applyFont="1" applyFill="1" applyBorder="1" applyAlignment="1">
      <alignment vertical="top"/>
    </xf>
    <xf numFmtId="0" fontId="6" fillId="5" borderId="4" xfId="0" applyFont="1" applyFill="1" applyBorder="1" applyAlignment="1">
      <alignment horizontal="right" vertical="center"/>
    </xf>
    <xf numFmtId="0" fontId="9" fillId="5" borderId="1" xfId="0" applyFont="1" applyFill="1" applyBorder="1" applyAlignment="1">
      <alignment horizontal="center" vertical="center"/>
    </xf>
    <xf numFmtId="0" fontId="8" fillId="7" borderId="0" xfId="0" applyFont="1" applyFill="1" applyAlignment="1">
      <alignment horizontal="center" vertical="top"/>
    </xf>
    <xf numFmtId="0" fontId="8" fillId="4" borderId="0" xfId="0" applyFont="1" applyFill="1" applyAlignment="1">
      <alignment horizontal="center" vertical="top"/>
    </xf>
    <xf numFmtId="0" fontId="3" fillId="2" borderId="11" xfId="0" applyFont="1" applyFill="1" applyBorder="1" applyAlignment="1">
      <alignment horizontal="left" vertical="top" wrapText="1"/>
    </xf>
    <xf numFmtId="0" fontId="5" fillId="4" borderId="0" xfId="0" applyFont="1" applyFill="1" applyAlignment="1">
      <alignment horizontal="left" vertical="center"/>
    </xf>
    <xf numFmtId="0" fontId="5" fillId="4" borderId="25" xfId="0" applyFont="1" applyFill="1" applyBorder="1" applyAlignment="1">
      <alignment horizontal="left" vertical="center"/>
    </xf>
    <xf numFmtId="0" fontId="5" fillId="4" borderId="35" xfId="0" applyFont="1" applyFill="1" applyBorder="1" applyAlignment="1">
      <alignment horizontal="center" vertical="center"/>
    </xf>
    <xf numFmtId="5" fontId="3" fillId="2" borderId="36" xfId="0" applyNumberFormat="1" applyFont="1" applyFill="1" applyBorder="1" applyAlignment="1">
      <alignment vertical="top"/>
    </xf>
    <xf numFmtId="5" fontId="5" fillId="2" borderId="37" xfId="0" applyNumberFormat="1" applyFont="1" applyFill="1" applyBorder="1" applyAlignment="1">
      <alignment vertical="top"/>
    </xf>
    <xf numFmtId="0" fontId="5" fillId="4" borderId="38" xfId="0" applyFont="1" applyFill="1" applyBorder="1" applyAlignment="1">
      <alignment horizontal="center" vertical="center"/>
    </xf>
    <xf numFmtId="5" fontId="3" fillId="2" borderId="39" xfId="0" applyNumberFormat="1" applyFont="1" applyFill="1" applyBorder="1" applyAlignment="1">
      <alignment vertical="top"/>
    </xf>
    <xf numFmtId="5" fontId="5" fillId="2" borderId="40" xfId="0" applyNumberFormat="1" applyFont="1" applyFill="1" applyBorder="1" applyAlignment="1">
      <alignment vertical="top"/>
    </xf>
    <xf numFmtId="0" fontId="8" fillId="4" borderId="12" xfId="0" applyFont="1" applyFill="1" applyBorder="1" applyAlignment="1">
      <alignment horizontal="center" vertical="top"/>
    </xf>
    <xf numFmtId="0" fontId="5" fillId="5" borderId="23" xfId="0" applyFont="1" applyFill="1" applyBorder="1" applyAlignment="1">
      <alignment horizontal="center" vertical="center"/>
    </xf>
    <xf numFmtId="0" fontId="5" fillId="5" borderId="41" xfId="0" applyFont="1" applyFill="1" applyBorder="1" applyAlignment="1">
      <alignment horizontal="center" vertical="center"/>
    </xf>
    <xf numFmtId="0" fontId="8" fillId="7" borderId="12" xfId="0" applyFont="1" applyFill="1" applyBorder="1" applyAlignment="1">
      <alignment horizontal="center" vertical="top"/>
    </xf>
    <xf numFmtId="14" fontId="11" fillId="9" borderId="0" xfId="0" applyNumberFormat="1" applyFont="1" applyFill="1" applyAlignment="1">
      <alignment horizontal="left" vertical="top" wrapText="1"/>
    </xf>
    <xf numFmtId="0" fontId="12" fillId="0" borderId="0" xfId="0" applyFont="1"/>
    <xf numFmtId="0" fontId="13" fillId="8" borderId="0" xfId="0" applyFont="1" applyFill="1" applyAlignment="1">
      <alignment horizontal="left" wrapText="1"/>
    </xf>
    <xf numFmtId="0" fontId="5" fillId="2" borderId="0" xfId="0" applyFont="1" applyFill="1" applyAlignment="1">
      <alignment horizontal="right" vertical="top"/>
    </xf>
    <xf numFmtId="0" fontId="5" fillId="2" borderId="10" xfId="0" applyFont="1" applyFill="1" applyBorder="1" applyAlignment="1">
      <alignment vertical="top" wrapText="1"/>
    </xf>
    <xf numFmtId="0" fontId="6" fillId="6" borderId="15" xfId="0" applyFont="1" applyFill="1" applyBorder="1"/>
    <xf numFmtId="0" fontId="3" fillId="6" borderId="0" xfId="0" applyFont="1" applyFill="1" applyAlignment="1">
      <alignment horizontal="left" vertical="center"/>
    </xf>
    <xf numFmtId="0" fontId="5" fillId="3" borderId="0" xfId="0" applyFont="1" applyFill="1" applyAlignment="1">
      <alignment horizontal="center" vertical="top"/>
    </xf>
    <xf numFmtId="0" fontId="4" fillId="3" borderId="0" xfId="0" applyFont="1" applyFill="1" applyAlignment="1">
      <alignment horizontal="center" vertical="center"/>
    </xf>
    <xf numFmtId="0" fontId="5" fillId="0" borderId="0" xfId="0" applyFont="1" applyAlignment="1">
      <alignment horizontal="center" vertical="top"/>
    </xf>
    <xf numFmtId="0" fontId="5" fillId="2" borderId="0" xfId="0" applyFont="1" applyFill="1" applyAlignment="1">
      <alignment horizontal="center" vertical="top"/>
    </xf>
    <xf numFmtId="0" fontId="5" fillId="2" borderId="0" xfId="0" applyFont="1" applyFill="1" applyAlignment="1">
      <alignment horizontal="center" vertical="center"/>
    </xf>
    <xf numFmtId="0" fontId="6" fillId="0" borderId="0" xfId="0" applyFont="1" applyAlignment="1">
      <alignment horizontal="center"/>
    </xf>
    <xf numFmtId="0" fontId="5" fillId="4" borderId="2" xfId="0" applyFont="1" applyFill="1" applyBorder="1" applyAlignment="1">
      <alignment horizontal="center" vertical="top"/>
    </xf>
    <xf numFmtId="0" fontId="5" fillId="4" borderId="0" xfId="0" applyFont="1" applyFill="1" applyAlignment="1">
      <alignment horizontal="center" vertical="top"/>
    </xf>
    <xf numFmtId="0" fontId="5" fillId="6" borderId="0" xfId="0" applyFont="1" applyFill="1" applyAlignment="1">
      <alignment horizontal="center" vertical="top"/>
    </xf>
    <xf numFmtId="0" fontId="6" fillId="6" borderId="12" xfId="0" applyFont="1" applyFill="1" applyBorder="1" applyAlignment="1">
      <alignment horizontal="center"/>
    </xf>
    <xf numFmtId="0" fontId="5" fillId="2" borderId="0" xfId="0" applyFont="1" applyFill="1" applyAlignment="1">
      <alignment horizontal="left" vertical="center" wrapText="1"/>
    </xf>
    <xf numFmtId="0" fontId="6" fillId="6" borderId="15" xfId="0" applyFont="1" applyFill="1" applyBorder="1" applyAlignment="1">
      <alignment horizontal="right"/>
    </xf>
    <xf numFmtId="5" fontId="3" fillId="2" borderId="28" xfId="0" applyNumberFormat="1" applyFont="1" applyFill="1" applyBorder="1" applyAlignment="1">
      <alignment vertical="top" wrapText="1"/>
    </xf>
    <xf numFmtId="0" fontId="5" fillId="2" borderId="11" xfId="0" applyFont="1" applyFill="1" applyBorder="1" applyAlignment="1">
      <alignment vertical="top" wrapText="1"/>
    </xf>
    <xf numFmtId="0" fontId="3" fillId="4" borderId="44" xfId="0" applyFont="1" applyFill="1" applyBorder="1" applyAlignment="1">
      <alignment vertical="top"/>
    </xf>
    <xf numFmtId="0" fontId="3" fillId="4" borderId="45" xfId="0" applyFont="1" applyFill="1" applyBorder="1" applyAlignment="1">
      <alignment vertical="top"/>
    </xf>
    <xf numFmtId="0" fontId="3" fillId="4" borderId="46" xfId="0" applyFont="1" applyFill="1" applyBorder="1" applyAlignment="1">
      <alignment vertical="top"/>
    </xf>
    <xf numFmtId="5" fontId="3" fillId="2" borderId="47" xfId="0" applyNumberFormat="1" applyFont="1" applyFill="1" applyBorder="1" applyAlignment="1">
      <alignment vertical="top"/>
    </xf>
    <xf numFmtId="5" fontId="5" fillId="2" borderId="48" xfId="0" applyNumberFormat="1" applyFont="1" applyFill="1" applyBorder="1" applyAlignment="1">
      <alignment vertical="top"/>
    </xf>
    <xf numFmtId="0" fontId="28" fillId="6" borderId="12" xfId="0" applyFont="1" applyFill="1" applyBorder="1"/>
    <xf numFmtId="0" fontId="3" fillId="2" borderId="52" xfId="0" applyFont="1" applyFill="1" applyBorder="1" applyAlignment="1">
      <alignment horizontal="center" vertical="top"/>
    </xf>
    <xf numFmtId="0" fontId="3" fillId="2" borderId="0" xfId="0" applyFont="1" applyFill="1" applyAlignment="1">
      <alignment horizontal="left" vertical="center" wrapText="1"/>
    </xf>
    <xf numFmtId="0" fontId="7" fillId="6" borderId="14" xfId="0" applyFont="1" applyFill="1" applyBorder="1"/>
    <xf numFmtId="0" fontId="5" fillId="6" borderId="35" xfId="0" applyFont="1" applyFill="1" applyBorder="1" applyAlignment="1">
      <alignment horizontal="right" vertical="top"/>
    </xf>
    <xf numFmtId="0" fontId="5" fillId="6" borderId="22" xfId="0" applyFont="1" applyFill="1" applyBorder="1" applyAlignment="1">
      <alignment horizontal="center" vertical="center"/>
    </xf>
    <xf numFmtId="0" fontId="5" fillId="6" borderId="14" xfId="0" applyFont="1" applyFill="1" applyBorder="1" applyAlignment="1">
      <alignment horizontal="right" vertical="top"/>
    </xf>
    <xf numFmtId="0" fontId="3" fillId="6" borderId="0" xfId="0" applyFont="1" applyFill="1" applyAlignment="1">
      <alignment horizontal="left" vertical="top" wrapText="1"/>
    </xf>
    <xf numFmtId="0" fontId="5" fillId="6" borderId="51" xfId="0" applyFont="1" applyFill="1" applyBorder="1" applyAlignment="1">
      <alignment horizontal="right" vertical="top"/>
    </xf>
    <xf numFmtId="0" fontId="3" fillId="4" borderId="55" xfId="0" applyFont="1" applyFill="1" applyBorder="1" applyAlignment="1">
      <alignment vertical="top"/>
    </xf>
    <xf numFmtId="0" fontId="3" fillId="0" borderId="0" xfId="0" applyFont="1" applyAlignment="1">
      <alignment horizontal="right" vertical="top"/>
    </xf>
    <xf numFmtId="0" fontId="7" fillId="0" borderId="7" xfId="0" applyFont="1" applyBorder="1"/>
    <xf numFmtId="0" fontId="3" fillId="4" borderId="43" xfId="0" applyFont="1" applyFill="1" applyBorder="1" applyAlignment="1">
      <alignment vertical="top"/>
    </xf>
    <xf numFmtId="0" fontId="3" fillId="10" borderId="12" xfId="0" applyFont="1" applyFill="1" applyBorder="1" applyAlignment="1">
      <alignment vertical="top"/>
    </xf>
    <xf numFmtId="0" fontId="3" fillId="4" borderId="57" xfId="0" applyFont="1" applyFill="1" applyBorder="1" applyAlignment="1">
      <alignment vertical="top"/>
    </xf>
    <xf numFmtId="0" fontId="3" fillId="4" borderId="12" xfId="0" applyFont="1" applyFill="1" applyBorder="1" applyAlignment="1">
      <alignment vertical="top"/>
    </xf>
    <xf numFmtId="0" fontId="10" fillId="9" borderId="0" xfId="0" applyFont="1" applyFill="1" applyAlignment="1">
      <alignment horizontal="left" vertical="top" wrapText="1"/>
    </xf>
    <xf numFmtId="0" fontId="7" fillId="9" borderId="0" xfId="0" applyFont="1" applyFill="1"/>
    <xf numFmtId="0" fontId="3" fillId="4" borderId="58" xfId="0" applyFont="1" applyFill="1" applyBorder="1" applyAlignment="1">
      <alignment vertical="top"/>
    </xf>
    <xf numFmtId="0" fontId="5" fillId="4" borderId="59" xfId="0" applyFont="1" applyFill="1" applyBorder="1" applyAlignment="1">
      <alignment vertical="center"/>
    </xf>
    <xf numFmtId="0" fontId="3" fillId="10" borderId="11" xfId="0" applyFont="1" applyFill="1" applyBorder="1" applyAlignment="1">
      <alignment vertical="top" wrapText="1"/>
    </xf>
    <xf numFmtId="0" fontId="29" fillId="10" borderId="11" xfId="0" applyFont="1" applyFill="1" applyBorder="1" applyAlignment="1">
      <alignment vertical="top" wrapText="1"/>
    </xf>
    <xf numFmtId="0" fontId="3" fillId="6" borderId="49" xfId="0" applyFont="1" applyFill="1" applyBorder="1" applyAlignment="1">
      <alignment vertical="top" wrapText="1"/>
    </xf>
    <xf numFmtId="0" fontId="3" fillId="6" borderId="50" xfId="0" applyFont="1" applyFill="1" applyBorder="1" applyAlignment="1">
      <alignment vertical="top" wrapText="1"/>
    </xf>
    <xf numFmtId="0" fontId="22" fillId="8" borderId="2" xfId="0" applyFont="1" applyFill="1" applyBorder="1" applyAlignment="1">
      <alignment horizontal="left" vertical="center" wrapText="1"/>
    </xf>
    <xf numFmtId="0" fontId="20" fillId="8" borderId="2" xfId="0" applyFont="1" applyFill="1" applyBorder="1" applyAlignment="1">
      <alignment horizontal="left" vertical="center" wrapText="1"/>
    </xf>
    <xf numFmtId="0" fontId="0" fillId="0" borderId="2" xfId="0" applyBorder="1" applyAlignment="1">
      <alignment horizontal="left" vertical="center" wrapText="1"/>
    </xf>
    <xf numFmtId="0" fontId="18" fillId="8" borderId="4" xfId="0" quotePrefix="1" applyFont="1" applyFill="1" applyBorder="1" applyAlignment="1">
      <alignment horizontal="left" vertical="top" wrapText="1"/>
    </xf>
    <xf numFmtId="0" fontId="18" fillId="8" borderId="0" xfId="0" quotePrefix="1" applyFont="1" applyFill="1" applyAlignment="1">
      <alignment horizontal="left" vertical="top" wrapText="1"/>
    </xf>
    <xf numFmtId="0" fontId="22" fillId="0" borderId="0" xfId="0" applyFont="1" applyAlignment="1">
      <alignment horizontal="left" vertical="center" wrapText="1"/>
    </xf>
    <xf numFmtId="0" fontId="20" fillId="0" borderId="0" xfId="0" applyFont="1" applyAlignment="1">
      <alignment horizontal="left" vertical="center" wrapText="1"/>
    </xf>
    <xf numFmtId="0" fontId="0" fillId="0" borderId="0" xfId="0" applyAlignment="1">
      <alignment horizontal="left" vertical="center" wrapText="1"/>
    </xf>
    <xf numFmtId="0" fontId="17" fillId="8" borderId="0" xfId="0" applyFont="1" applyFill="1" applyAlignment="1">
      <alignment horizontal="left" wrapText="1"/>
    </xf>
    <xf numFmtId="0" fontId="18" fillId="8" borderId="0" xfId="0" quotePrefix="1" applyFont="1" applyFill="1" applyAlignment="1">
      <alignment vertical="top" wrapText="1"/>
    </xf>
    <xf numFmtId="0" fontId="18" fillId="8" borderId="0" xfId="0" applyFont="1" applyFill="1" applyAlignment="1">
      <alignment vertical="top" wrapText="1"/>
    </xf>
    <xf numFmtId="0" fontId="16" fillId="2" borderId="0" xfId="0" applyFont="1" applyFill="1" applyAlignment="1">
      <alignment horizontal="left" vertical="center" wrapText="1"/>
    </xf>
    <xf numFmtId="0" fontId="10" fillId="9" borderId="0" xfId="0" applyFont="1" applyFill="1" applyAlignment="1">
      <alignment horizontal="left" vertical="top" wrapText="1"/>
    </xf>
    <xf numFmtId="0" fontId="10" fillId="8" borderId="0" xfId="0" applyFont="1" applyFill="1" applyAlignment="1">
      <alignment horizontal="left" vertical="top" wrapText="1"/>
    </xf>
    <xf numFmtId="0" fontId="31" fillId="8" borderId="0" xfId="0" applyFont="1" applyFill="1" applyAlignment="1">
      <alignment horizontal="left" wrapText="1"/>
    </xf>
    <xf numFmtId="0" fontId="33" fillId="8" borderId="0" xfId="0" applyFont="1" applyFill="1" applyAlignment="1">
      <alignment horizontal="left" wrapText="1"/>
    </xf>
    <xf numFmtId="0" fontId="5" fillId="2" borderId="0" xfId="0" applyFont="1" applyFill="1" applyAlignment="1">
      <alignment horizontal="left" vertical="center"/>
    </xf>
    <xf numFmtId="0" fontId="14" fillId="8" borderId="0" xfId="0" applyFont="1" applyFill="1" applyAlignment="1">
      <alignment horizontal="left" wrapText="1"/>
    </xf>
    <xf numFmtId="0" fontId="3" fillId="4" borderId="7" xfId="0" applyFont="1" applyFill="1" applyBorder="1" applyAlignment="1">
      <alignment horizontal="center" vertical="top"/>
    </xf>
    <xf numFmtId="0" fontId="3" fillId="4" borderId="56" xfId="0" applyFont="1" applyFill="1" applyBorder="1" applyAlignment="1">
      <alignment horizontal="center" vertical="top"/>
    </xf>
    <xf numFmtId="14" fontId="30" fillId="8" borderId="4" xfId="0" applyNumberFormat="1" applyFont="1" applyFill="1" applyBorder="1" applyAlignment="1">
      <alignment horizontal="left" vertical="top" wrapText="1"/>
    </xf>
    <xf numFmtId="14" fontId="15" fillId="8" borderId="0" xfId="0" applyNumberFormat="1" applyFont="1" applyFill="1" applyAlignment="1">
      <alignment horizontal="left" vertical="top" wrapText="1"/>
    </xf>
    <xf numFmtId="14" fontId="15" fillId="8" borderId="4" xfId="0" applyNumberFormat="1"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42" xfId="0" applyFont="1" applyFill="1" applyBorder="1" applyAlignment="1">
      <alignment horizontal="left" vertical="top" wrapText="1"/>
    </xf>
    <xf numFmtId="0" fontId="0" fillId="0" borderId="42" xfId="0" applyBorder="1" applyAlignment="1">
      <alignment horizontal="left" vertical="top" wrapText="1"/>
    </xf>
    <xf numFmtId="14" fontId="30" fillId="8" borderId="0" xfId="0" applyNumberFormat="1" applyFont="1" applyFill="1" applyAlignment="1">
      <alignment horizontal="left" vertical="top" wrapText="1"/>
    </xf>
    <xf numFmtId="14" fontId="18" fillId="8" borderId="0" xfId="0" applyNumberFormat="1" applyFont="1" applyFill="1" applyAlignment="1">
      <alignment horizontal="left" vertical="top" wrapText="1"/>
    </xf>
    <xf numFmtId="0" fontId="5" fillId="2" borderId="11" xfId="0" applyFont="1" applyFill="1" applyBorder="1" applyAlignment="1">
      <alignment horizontal="left" vertical="top" wrapText="1"/>
    </xf>
    <xf numFmtId="14" fontId="14" fillId="8" borderId="0" xfId="0" applyNumberFormat="1" applyFont="1" applyFill="1" applyAlignment="1">
      <alignment horizontal="left" vertical="top" wrapText="1"/>
    </xf>
    <xf numFmtId="14" fontId="3" fillId="8" borderId="4" xfId="0" applyNumberFormat="1" applyFont="1" applyFill="1" applyBorder="1" applyAlignment="1">
      <alignment horizontal="left" vertical="top" wrapText="1"/>
    </xf>
    <xf numFmtId="14" fontId="25" fillId="8" borderId="0" xfId="0" applyNumberFormat="1" applyFont="1" applyFill="1" applyAlignment="1">
      <alignment horizontal="left" vertical="top" wrapText="1"/>
    </xf>
    <xf numFmtId="14" fontId="14" fillId="8" borderId="4" xfId="0" applyNumberFormat="1" applyFont="1" applyFill="1" applyBorder="1" applyAlignment="1">
      <alignment horizontal="left" vertical="top" wrapText="1"/>
    </xf>
    <xf numFmtId="164" fontId="7" fillId="8" borderId="0" xfId="0" applyNumberFormat="1" applyFont="1" applyFill="1" applyAlignment="1">
      <alignment horizontal="left" vertical="top" wrapText="1"/>
    </xf>
    <xf numFmtId="14" fontId="25" fillId="8" borderId="4" xfId="0" applyNumberFormat="1" applyFont="1" applyFill="1" applyBorder="1" applyAlignment="1">
      <alignment horizontal="left" vertical="top" wrapText="1"/>
    </xf>
    <xf numFmtId="14" fontId="27" fillId="8" borderId="4" xfId="0" applyNumberFormat="1" applyFont="1" applyFill="1" applyBorder="1" applyAlignment="1">
      <alignment horizontal="left" vertical="top" wrapText="1"/>
    </xf>
    <xf numFmtId="0" fontId="3" fillId="8" borderId="4" xfId="0" applyFont="1" applyFill="1" applyBorder="1" applyAlignment="1">
      <alignment horizontal="left" vertical="top" wrapText="1"/>
    </xf>
    <xf numFmtId="0" fontId="3" fillId="8" borderId="0" xfId="0" applyFont="1" applyFill="1" applyAlignment="1">
      <alignment horizontal="left" vertical="top" wrapText="1"/>
    </xf>
    <xf numFmtId="0" fontId="18" fillId="8" borderId="4" xfId="0" applyFont="1" applyFill="1" applyBorder="1" applyAlignment="1">
      <alignment horizontal="left" vertical="top" wrapText="1"/>
    </xf>
    <xf numFmtId="0" fontId="18" fillId="8" borderId="0" xfId="0" applyFont="1" applyFill="1" applyAlignment="1">
      <alignment horizontal="left" vertical="top" wrapText="1"/>
    </xf>
    <xf numFmtId="0" fontId="7" fillId="8" borderId="4" xfId="0" applyFont="1" applyFill="1" applyBorder="1" applyAlignment="1">
      <alignment horizontal="left" vertical="top" wrapText="1"/>
    </xf>
    <xf numFmtId="0" fontId="7" fillId="8" borderId="0" xfId="0" applyFont="1" applyFill="1" applyAlignment="1">
      <alignment horizontal="left" vertical="top" wrapText="1"/>
    </xf>
    <xf numFmtId="0" fontId="14" fillId="8" borderId="4" xfId="0" applyFont="1" applyFill="1" applyBorder="1" applyAlignment="1">
      <alignment horizontal="left" vertical="top" wrapText="1"/>
    </xf>
    <xf numFmtId="0" fontId="14" fillId="8" borderId="0" xfId="0" applyFont="1" applyFill="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3" fillId="2" borderId="11" xfId="0" applyFont="1" applyFill="1" applyBorder="1" applyAlignment="1">
      <alignment horizontal="left" vertical="top"/>
    </xf>
    <xf numFmtId="0" fontId="3" fillId="6" borderId="34" xfId="0" applyFont="1" applyFill="1" applyBorder="1" applyAlignment="1">
      <alignment horizontal="left" vertical="top" wrapText="1"/>
    </xf>
    <xf numFmtId="0" fontId="3" fillId="6" borderId="53" xfId="0" applyFont="1" applyFill="1" applyBorder="1" applyAlignment="1">
      <alignment horizontal="left" vertical="top" wrapText="1"/>
    </xf>
    <xf numFmtId="0" fontId="3" fillId="6" borderId="33" xfId="0" applyFont="1" applyFill="1" applyBorder="1" applyAlignment="1">
      <alignment horizontal="left" vertical="top" wrapText="1"/>
    </xf>
    <xf numFmtId="0" fontId="3" fillId="6" borderId="20" xfId="0" applyFont="1" applyFill="1" applyBorder="1" applyAlignment="1">
      <alignment horizontal="left" vertical="top" wrapText="1"/>
    </xf>
    <xf numFmtId="0" fontId="3" fillId="6" borderId="54" xfId="0" applyFont="1" applyFill="1" applyBorder="1" applyAlignment="1">
      <alignment horizontal="left" vertical="top" wrapText="1"/>
    </xf>
  </cellXfs>
  <cellStyles count="2">
    <cellStyle name="Normal" xfId="0" builtinId="0"/>
    <cellStyle name="Normal 2" xfId="1" xr:uid="{F81D237E-1B8E-4272-97C2-83AE4212114F}"/>
  </cellStyles>
  <dxfs count="0"/>
  <tableStyles count="0" defaultTableStyle="TableStyleMedium2" defaultPivotStyle="PivotStyleLight16"/>
  <colors>
    <mruColors>
      <color rgb="FFE7E9EB"/>
      <color rgb="FFFFCE99"/>
      <color rgb="FFE6E1FD"/>
      <color rgb="FFCEBFFF"/>
      <color rgb="FFA8EDB3"/>
      <color rgb="FFDBFA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DPE_Internal">
  <a:themeElements>
    <a:clrScheme name="NSWG Corporate">
      <a:dk1>
        <a:srgbClr val="22272B"/>
      </a:dk1>
      <a:lt1>
        <a:srgbClr val="FFFFFF"/>
      </a:lt1>
      <a:dk2>
        <a:srgbClr val="D7153A"/>
      </a:dk2>
      <a:lt2>
        <a:srgbClr val="002664"/>
      </a:lt2>
      <a:accent1>
        <a:srgbClr val="002664"/>
      </a:accent1>
      <a:accent2>
        <a:srgbClr val="CBEDFD"/>
      </a:accent2>
      <a:accent3>
        <a:srgbClr val="146CFD"/>
      </a:accent3>
      <a:accent4>
        <a:srgbClr val="8CE0FF"/>
      </a:accent4>
      <a:accent5>
        <a:srgbClr val="495054"/>
      </a:accent5>
      <a:accent6>
        <a:srgbClr val="FFB8C1"/>
      </a:accent6>
      <a:hlink>
        <a:srgbClr val="22272B"/>
      </a:hlink>
      <a:folHlink>
        <a:srgbClr val="22272B"/>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0240A-23CC-4DBE-868F-CE5C17E2EBE3}">
  <dimension ref="A1:F16"/>
  <sheetViews>
    <sheetView showGridLines="0" tabSelected="1" workbookViewId="0">
      <selection sqref="A1:E1"/>
    </sheetView>
  </sheetViews>
  <sheetFormatPr defaultColWidth="9" defaultRowHeight="16"/>
  <cols>
    <col min="1" max="1" width="4.6640625" style="2" customWidth="1"/>
    <col min="2" max="2" width="2.08203125" style="2" customWidth="1"/>
    <col min="3" max="3" width="3.9140625" style="2" customWidth="1"/>
    <col min="4" max="4" width="24.9140625" style="2" customWidth="1"/>
    <col min="5" max="5" width="83.58203125" style="2" customWidth="1"/>
    <col min="6" max="6" width="56.58203125" style="2" customWidth="1"/>
    <col min="7" max="16384" width="9" style="2"/>
  </cols>
  <sheetData>
    <row r="1" spans="1:6" ht="135" customHeight="1">
      <c r="A1" s="142" t="s">
        <v>115</v>
      </c>
      <c r="B1" s="143"/>
      <c r="C1" s="143"/>
      <c r="D1" s="143"/>
      <c r="E1" s="143"/>
      <c r="F1" s="114" t="e" vm="1">
        <v>#VALUE!</v>
      </c>
    </row>
    <row r="3" spans="1:6" ht="9.75" customHeight="1">
      <c r="A3" s="1"/>
      <c r="B3" s="1"/>
      <c r="C3" s="1"/>
      <c r="D3" s="1"/>
      <c r="E3" s="1"/>
    </row>
    <row r="4" spans="1:6" ht="57" customHeight="1">
      <c r="A4" s="3" t="s">
        <v>0</v>
      </c>
      <c r="B4" s="3"/>
      <c r="C4" s="3"/>
      <c r="D4" s="3"/>
      <c r="E4" s="3" t="s">
        <v>38</v>
      </c>
    </row>
    <row r="5" spans="1:6" ht="11.25" customHeight="1">
      <c r="A5" s="1"/>
      <c r="B5" s="1"/>
      <c r="C5" s="1"/>
      <c r="D5" s="1"/>
      <c r="E5" s="1"/>
    </row>
    <row r="6" spans="1:6" ht="11.25" customHeight="1">
      <c r="A6" s="1"/>
      <c r="B6" s="1"/>
      <c r="C6" s="1"/>
      <c r="D6" s="1"/>
      <c r="E6" s="1"/>
    </row>
    <row r="7" spans="1:6" ht="22.5" customHeight="1">
      <c r="A7" s="144" t="s">
        <v>39</v>
      </c>
      <c r="B7" s="144"/>
      <c r="C7" s="144"/>
      <c r="D7" s="144"/>
    </row>
    <row r="8" spans="1:6" s="6" customFormat="1" ht="22.5" customHeight="1">
      <c r="A8" s="144"/>
      <c r="B8" s="144"/>
      <c r="C8" s="144"/>
      <c r="D8" s="144"/>
    </row>
    <row r="9" spans="1:6" ht="22.5" customHeight="1">
      <c r="A9" s="144"/>
      <c r="B9" s="144"/>
      <c r="C9" s="144"/>
      <c r="D9" s="144"/>
    </row>
    <row r="10" spans="1:6" ht="9.9" customHeight="1" thickBot="1"/>
    <row r="11" spans="1:6" ht="22.5" customHeight="1">
      <c r="B11" s="9"/>
      <c r="C11" s="10"/>
      <c r="D11" s="10"/>
      <c r="E11" s="122"/>
    </row>
    <row r="12" spans="1:6" ht="22.5" customHeight="1">
      <c r="B12" s="12"/>
      <c r="C12" s="15"/>
      <c r="D12" s="21" t="s">
        <v>1</v>
      </c>
      <c r="E12" s="123" t="s">
        <v>2</v>
      </c>
    </row>
    <row r="13" spans="1:6" ht="87" customHeight="1">
      <c r="B13" s="12"/>
      <c r="C13" s="17">
        <v>1</v>
      </c>
      <c r="D13" s="98" t="s">
        <v>3</v>
      </c>
      <c r="E13" s="126" t="s">
        <v>40</v>
      </c>
      <c r="F13" s="124" t="s">
        <v>116</v>
      </c>
    </row>
    <row r="14" spans="1:6" ht="124.5" customHeight="1">
      <c r="B14" s="12"/>
      <c r="C14" s="17">
        <v>2</v>
      </c>
      <c r="D14" s="98" t="s">
        <v>4</v>
      </c>
      <c r="E14" s="127" t="s">
        <v>41</v>
      </c>
      <c r="F14" s="125" t="s">
        <v>117</v>
      </c>
    </row>
    <row r="15" spans="1:6" ht="22.5" customHeight="1" thickBot="1">
      <c r="B15" s="18"/>
      <c r="C15" s="19"/>
      <c r="D15" s="19"/>
      <c r="E15" s="19"/>
      <c r="F15" s="19"/>
    </row>
    <row r="16" spans="1:6" ht="22.5" customHeight="1"/>
  </sheetData>
  <mergeCells count="2">
    <mergeCell ref="A1:E1"/>
    <mergeCell ref="A7: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A343-0DD6-43D6-A9D1-A7C48498608C}">
  <dimension ref="A1:L31"/>
  <sheetViews>
    <sheetView showGridLines="0" topLeftCell="A20" zoomScale="90" zoomScaleNormal="90" workbookViewId="0">
      <selection activeCell="I28" sqref="I28:L28"/>
    </sheetView>
  </sheetViews>
  <sheetFormatPr defaultColWidth="9" defaultRowHeight="16"/>
  <cols>
    <col min="1" max="1" width="4.6640625" style="2" customWidth="1"/>
    <col min="2" max="2" width="1.9140625" style="2" customWidth="1"/>
    <col min="3" max="3" width="7.9140625" style="2" customWidth="1"/>
    <col min="4" max="4" width="44.9140625" style="2" customWidth="1"/>
    <col min="5" max="5" width="16.5" style="2" customWidth="1"/>
    <col min="6" max="6" width="20.08203125" style="2" customWidth="1"/>
    <col min="7" max="7" width="12.6640625" style="2" customWidth="1"/>
    <col min="8" max="8" width="1.83203125" style="2" customWidth="1"/>
    <col min="9" max="9" width="57.1640625" style="2" customWidth="1"/>
    <col min="10" max="10" width="2.9140625" style="2" customWidth="1"/>
    <col min="11" max="11" width="8.203125E-2" style="2" customWidth="1"/>
    <col min="12" max="12" width="9" style="2" hidden="1" customWidth="1"/>
    <col min="13" max="16384" width="9" style="2"/>
  </cols>
  <sheetData>
    <row r="1" spans="1:10" ht="36" customHeight="1">
      <c r="A1" s="145" t="s">
        <v>43</v>
      </c>
      <c r="B1" s="145"/>
      <c r="C1" s="145"/>
      <c r="D1" s="145"/>
      <c r="E1" s="145"/>
      <c r="F1" s="145"/>
      <c r="G1" s="145"/>
      <c r="H1" s="145"/>
    </row>
    <row r="3" spans="1:10" ht="9.75" customHeight="1">
      <c r="A3" s="1"/>
      <c r="B3" s="1"/>
      <c r="C3" s="1"/>
      <c r="D3" s="1"/>
      <c r="E3" s="1"/>
      <c r="F3" s="1"/>
      <c r="G3" s="1"/>
      <c r="H3" s="1"/>
    </row>
    <row r="4" spans="1:10" ht="57" customHeight="1">
      <c r="A4" s="3"/>
      <c r="B4" s="3" t="s">
        <v>5</v>
      </c>
      <c r="C4" s="3"/>
      <c r="D4" s="3"/>
      <c r="E4" s="4" t="s">
        <v>42</v>
      </c>
      <c r="F4" s="3"/>
      <c r="G4" s="3"/>
      <c r="H4" s="3"/>
    </row>
    <row r="5" spans="1:10" ht="11.25" customHeight="1">
      <c r="A5" s="1"/>
      <c r="B5" s="1"/>
      <c r="C5" s="1"/>
      <c r="D5" s="1"/>
      <c r="E5" s="1"/>
      <c r="F5" s="1"/>
      <c r="G5" s="1"/>
      <c r="H5" s="1"/>
    </row>
    <row r="6" spans="1:10" ht="22.5" customHeight="1"/>
    <row r="7" spans="1:10" ht="22.5" customHeight="1">
      <c r="B7" s="5"/>
      <c r="C7" s="5"/>
      <c r="D7" s="5"/>
      <c r="E7" s="5"/>
      <c r="F7" s="5"/>
      <c r="I7" s="154" t="s">
        <v>49</v>
      </c>
      <c r="J7" s="154"/>
    </row>
    <row r="8" spans="1:10" s="6" customFormat="1" ht="22.5" customHeight="1">
      <c r="B8" s="7"/>
      <c r="C8" s="8" t="s">
        <v>6</v>
      </c>
      <c r="D8" s="95" t="s">
        <v>7</v>
      </c>
      <c r="E8" s="7"/>
      <c r="F8" s="7"/>
      <c r="I8" s="154"/>
      <c r="J8" s="154"/>
    </row>
    <row r="9" spans="1:10" ht="22.5" customHeight="1">
      <c r="B9" s="5"/>
      <c r="C9" s="5"/>
      <c r="D9" s="5"/>
      <c r="E9" s="5"/>
      <c r="F9" s="5"/>
      <c r="I9" s="154"/>
      <c r="J9" s="154"/>
    </row>
    <row r="10" spans="1:10" ht="35.5" customHeight="1" thickBot="1">
      <c r="I10" s="154"/>
      <c r="J10" s="154"/>
    </row>
    <row r="11" spans="1:10" ht="22.5" customHeight="1">
      <c r="B11" s="9"/>
      <c r="C11" s="10"/>
      <c r="D11" s="10"/>
      <c r="E11" s="10"/>
      <c r="F11" s="10"/>
      <c r="G11" s="10"/>
      <c r="H11" s="11"/>
      <c r="I11" s="148" t="s">
        <v>50</v>
      </c>
      <c r="J11" s="149"/>
    </row>
    <row r="12" spans="1:10" ht="22.5" customHeight="1">
      <c r="B12" s="12"/>
      <c r="C12" s="13">
        <v>1</v>
      </c>
      <c r="D12" s="82" t="s">
        <v>8</v>
      </c>
      <c r="E12" s="15"/>
      <c r="F12" s="48" t="s">
        <v>9</v>
      </c>
      <c r="G12" s="49" t="s">
        <v>10</v>
      </c>
      <c r="H12" s="16"/>
      <c r="I12" s="150"/>
      <c r="J12" s="149"/>
    </row>
    <row r="13" spans="1:10" ht="16.5" customHeight="1">
      <c r="B13" s="12"/>
      <c r="C13" s="15"/>
      <c r="D13" s="15"/>
      <c r="E13" s="50" t="s">
        <v>11</v>
      </c>
      <c r="F13" s="47" t="s">
        <v>60</v>
      </c>
      <c r="G13" s="47" t="s">
        <v>61</v>
      </c>
      <c r="H13" s="16"/>
      <c r="I13" s="150"/>
      <c r="J13" s="149"/>
    </row>
    <row r="14" spans="1:10" ht="46.4" customHeight="1">
      <c r="B14" s="12"/>
      <c r="C14" s="15"/>
      <c r="D14" s="15"/>
      <c r="E14" s="15"/>
      <c r="F14" s="15"/>
      <c r="G14" s="15"/>
      <c r="H14" s="16"/>
      <c r="I14" s="162" t="s">
        <v>52</v>
      </c>
      <c r="J14" s="157"/>
    </row>
    <row r="15" spans="1:10" ht="65.25" customHeight="1">
      <c r="B15" s="12"/>
      <c r="C15" s="17">
        <v>1</v>
      </c>
      <c r="D15" s="151" t="s">
        <v>44</v>
      </c>
      <c r="E15" s="156"/>
      <c r="F15" s="156"/>
      <c r="G15" s="156"/>
      <c r="H15" s="16"/>
      <c r="I15" s="163" t="s">
        <v>51</v>
      </c>
      <c r="J15" s="157"/>
    </row>
    <row r="16" spans="1:10" ht="78.650000000000006" customHeight="1">
      <c r="B16" s="12"/>
      <c r="C16" s="17">
        <v>2</v>
      </c>
      <c r="D16" s="151" t="s">
        <v>45</v>
      </c>
      <c r="E16" s="151"/>
      <c r="F16" s="151"/>
      <c r="G16" s="151"/>
      <c r="H16" s="16"/>
      <c r="I16" s="163" t="s">
        <v>119</v>
      </c>
      <c r="J16" s="157"/>
    </row>
    <row r="17" spans="1:12" ht="163.5" customHeight="1">
      <c r="B17" s="12"/>
      <c r="C17" s="17">
        <v>3</v>
      </c>
      <c r="D17" s="151" t="s">
        <v>46</v>
      </c>
      <c r="E17" s="151"/>
      <c r="F17" s="151"/>
      <c r="G17" s="151"/>
      <c r="H17" s="16"/>
      <c r="I17" s="148" t="s">
        <v>118</v>
      </c>
      <c r="J17" s="149"/>
    </row>
    <row r="18" spans="1:12" ht="86" customHeight="1">
      <c r="B18" s="12"/>
      <c r="C18" s="17">
        <v>4</v>
      </c>
      <c r="D18" s="151" t="s">
        <v>47</v>
      </c>
      <c r="E18" s="151"/>
      <c r="F18" s="151"/>
      <c r="G18" s="151"/>
      <c r="H18" s="16"/>
      <c r="I18" s="160" t="s">
        <v>53</v>
      </c>
      <c r="J18" s="157"/>
    </row>
    <row r="19" spans="1:12" ht="118.5" customHeight="1">
      <c r="B19" s="12"/>
      <c r="C19" s="81">
        <v>5</v>
      </c>
      <c r="D19" s="152" t="s">
        <v>48</v>
      </c>
      <c r="E19" s="153"/>
      <c r="F19" s="153"/>
      <c r="G19" s="153"/>
      <c r="H19" s="16"/>
      <c r="I19" s="157" t="s">
        <v>122</v>
      </c>
      <c r="J19" s="157"/>
      <c r="K19" s="157"/>
      <c r="L19" s="157"/>
    </row>
    <row r="20" spans="1:12" ht="107.5" customHeight="1">
      <c r="B20" s="12"/>
      <c r="C20" s="158" t="s">
        <v>54</v>
      </c>
      <c r="D20" s="159"/>
      <c r="E20" s="159"/>
      <c r="F20" s="159"/>
      <c r="G20" s="159"/>
      <c r="H20" s="159"/>
      <c r="I20" s="159"/>
      <c r="J20" s="159"/>
      <c r="K20" s="159"/>
      <c r="L20" s="159"/>
    </row>
    <row r="21" spans="1:12" ht="16.5" thickBot="1">
      <c r="B21" s="18"/>
      <c r="C21" s="19"/>
      <c r="D21" s="146"/>
      <c r="E21" s="146"/>
      <c r="F21" s="146"/>
      <c r="G21" s="146"/>
      <c r="H21" s="146"/>
      <c r="I21" s="146"/>
      <c r="J21" s="146"/>
      <c r="K21" s="146"/>
      <c r="L21" s="147"/>
    </row>
    <row r="22" spans="1:12" ht="16.649999999999999" customHeight="1" thickBot="1">
      <c r="A22" s="78"/>
      <c r="B22" s="78"/>
      <c r="C22" s="78"/>
      <c r="D22" s="78"/>
      <c r="E22" s="78"/>
      <c r="F22" s="78"/>
      <c r="G22" s="78"/>
      <c r="H22" s="78"/>
    </row>
    <row r="23" spans="1:12">
      <c r="B23" s="9"/>
      <c r="C23" s="10"/>
      <c r="D23" s="10"/>
      <c r="E23" s="10"/>
      <c r="F23" s="10"/>
      <c r="G23" s="10"/>
      <c r="H23" s="11"/>
    </row>
    <row r="24" spans="1:12" ht="16.5">
      <c r="B24" s="12"/>
      <c r="C24" s="13">
        <v>3</v>
      </c>
      <c r="D24" s="82" t="s">
        <v>65</v>
      </c>
      <c r="E24" s="15"/>
      <c r="F24" s="48" t="s">
        <v>9</v>
      </c>
      <c r="G24" s="49" t="s">
        <v>10</v>
      </c>
      <c r="H24" s="16"/>
    </row>
    <row r="25" spans="1:12">
      <c r="B25" s="12"/>
      <c r="C25" s="15"/>
      <c r="D25" s="15"/>
      <c r="E25" s="50" t="s">
        <v>11</v>
      </c>
      <c r="F25" s="47" t="s">
        <v>62</v>
      </c>
      <c r="G25" s="47" t="s">
        <v>63</v>
      </c>
      <c r="H25" s="16"/>
    </row>
    <row r="26" spans="1:12">
      <c r="B26" s="12"/>
      <c r="C26" s="15"/>
      <c r="D26" s="15"/>
      <c r="E26" s="15"/>
      <c r="F26" s="15"/>
      <c r="G26" s="15"/>
      <c r="H26" s="16"/>
    </row>
    <row r="27" spans="1:12" ht="70.5" customHeight="1">
      <c r="B27" s="12"/>
      <c r="C27" s="17">
        <v>1</v>
      </c>
      <c r="D27" s="151" t="s">
        <v>90</v>
      </c>
      <c r="E27" s="151"/>
      <c r="F27" s="151"/>
      <c r="G27" s="151"/>
      <c r="H27" s="16"/>
      <c r="I27" s="161" t="s">
        <v>64</v>
      </c>
      <c r="J27" s="161"/>
      <c r="K27" s="161"/>
      <c r="L27" s="161"/>
    </row>
    <row r="28" spans="1:12" ht="69" customHeight="1">
      <c r="B28" s="12"/>
      <c r="C28" s="17">
        <v>2</v>
      </c>
      <c r="D28" s="151" t="s">
        <v>55</v>
      </c>
      <c r="E28" s="151"/>
      <c r="F28" s="151"/>
      <c r="G28" s="151"/>
      <c r="H28" s="16"/>
      <c r="I28" s="155" t="s">
        <v>58</v>
      </c>
      <c r="J28" s="155"/>
      <c r="K28" s="155"/>
      <c r="L28" s="155"/>
    </row>
    <row r="29" spans="1:12" ht="54.5" customHeight="1">
      <c r="B29" s="12"/>
      <c r="C29" s="17">
        <v>3</v>
      </c>
      <c r="D29" s="151" t="s">
        <v>56</v>
      </c>
      <c r="E29" s="151"/>
      <c r="F29" s="151"/>
      <c r="G29" s="151"/>
      <c r="H29" s="16"/>
      <c r="I29" s="155" t="s">
        <v>59</v>
      </c>
      <c r="J29" s="155"/>
      <c r="K29" s="155"/>
      <c r="L29" s="155"/>
    </row>
    <row r="30" spans="1:12" ht="52.5" customHeight="1">
      <c r="B30" s="12"/>
      <c r="C30" s="17">
        <v>4</v>
      </c>
      <c r="D30" s="151" t="s">
        <v>57</v>
      </c>
      <c r="E30" s="151"/>
      <c r="F30" s="151"/>
      <c r="G30" s="151"/>
      <c r="H30" s="16"/>
      <c r="I30" s="155" t="s">
        <v>123</v>
      </c>
      <c r="J30" s="155"/>
    </row>
    <row r="31" spans="1:12" ht="16.5" thickBot="1">
      <c r="B31" s="18"/>
      <c r="C31" s="19"/>
      <c r="D31" s="19"/>
      <c r="E31" s="19"/>
      <c r="F31" s="19"/>
      <c r="G31" s="19"/>
      <c r="H31" s="20"/>
    </row>
  </sheetData>
  <mergeCells count="24">
    <mergeCell ref="D29:G29"/>
    <mergeCell ref="D30:G30"/>
    <mergeCell ref="D15:G15"/>
    <mergeCell ref="D16:G16"/>
    <mergeCell ref="I19:L19"/>
    <mergeCell ref="C20:L20"/>
    <mergeCell ref="D17:G17"/>
    <mergeCell ref="D18:G18"/>
    <mergeCell ref="D27:G27"/>
    <mergeCell ref="I17:J17"/>
    <mergeCell ref="I18:J18"/>
    <mergeCell ref="I27:L27"/>
    <mergeCell ref="I29:L29"/>
    <mergeCell ref="I30:J30"/>
    <mergeCell ref="I15:J15"/>
    <mergeCell ref="I16:J16"/>
    <mergeCell ref="A1:H1"/>
    <mergeCell ref="D21:L21"/>
    <mergeCell ref="I11:J13"/>
    <mergeCell ref="D28:G28"/>
    <mergeCell ref="D19:G19"/>
    <mergeCell ref="I7:J10"/>
    <mergeCell ref="I28:L28"/>
    <mergeCell ref="I14:J14"/>
  </mergeCells>
  <pageMargins left="0.70866141732283472" right="0.70866141732283472" top="0.74803149606299213" bottom="0.7480314960629921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E209-C591-48DC-B789-AF3F2DEDA0BB}">
  <dimension ref="A1:M103"/>
  <sheetViews>
    <sheetView showGridLines="0" topLeftCell="A95" zoomScale="110" zoomScaleNormal="110" workbookViewId="0">
      <selection activeCell="J98" sqref="J98:M98"/>
    </sheetView>
  </sheetViews>
  <sheetFormatPr defaultColWidth="9" defaultRowHeight="16.5"/>
  <cols>
    <col min="1" max="1" width="4.6640625" style="23" customWidth="1"/>
    <col min="2" max="2" width="2.08203125" style="23" customWidth="1"/>
    <col min="3" max="3" width="12.9140625" style="23" customWidth="1"/>
    <col min="4" max="4" width="64.58203125" style="23" customWidth="1"/>
    <col min="5" max="5" width="21.9140625" style="90" customWidth="1"/>
    <col min="6" max="6" width="14.5" style="23" customWidth="1"/>
    <col min="7" max="7" width="14.58203125" style="23" customWidth="1"/>
    <col min="8" max="8" width="3.9140625" style="23" customWidth="1"/>
    <col min="9" max="9" width="2.83203125" style="23" customWidth="1"/>
    <col min="10" max="12" width="9" style="23"/>
    <col min="13" max="13" width="16.4140625" style="23" customWidth="1"/>
    <col min="14" max="16384" width="9" style="23"/>
  </cols>
  <sheetData>
    <row r="1" spans="1:13" ht="33.9" customHeight="1">
      <c r="A1" s="145" t="s">
        <v>43</v>
      </c>
      <c r="B1" s="145"/>
      <c r="C1" s="145"/>
      <c r="D1" s="145"/>
      <c r="E1" s="145"/>
      <c r="F1" s="145"/>
      <c r="G1" s="145"/>
      <c r="H1" s="145"/>
      <c r="I1" s="145"/>
    </row>
    <row r="2" spans="1:13" s="2" customFormat="1" ht="9.75" customHeight="1">
      <c r="A2" s="1"/>
      <c r="B2" s="1"/>
      <c r="C2" s="1"/>
      <c r="D2" s="1"/>
      <c r="E2" s="85"/>
      <c r="F2" s="1"/>
      <c r="G2" s="1"/>
      <c r="H2" s="1"/>
      <c r="I2" s="1"/>
    </row>
    <row r="3" spans="1:13" s="2" customFormat="1" ht="57" customHeight="1">
      <c r="A3" s="3"/>
      <c r="B3" s="3" t="s">
        <v>12</v>
      </c>
      <c r="C3" s="3"/>
      <c r="D3" s="3"/>
      <c r="E3" s="86" t="s">
        <v>38</v>
      </c>
      <c r="F3" s="3"/>
      <c r="G3" s="3"/>
      <c r="H3" s="4"/>
      <c r="I3" s="3"/>
    </row>
    <row r="4" spans="1:13" s="2" customFormat="1" ht="11.25" customHeight="1">
      <c r="A4" s="1"/>
      <c r="B4" s="1"/>
      <c r="C4" s="1"/>
      <c r="D4" s="1"/>
      <c r="E4" s="85"/>
      <c r="F4" s="1"/>
      <c r="G4" s="1"/>
      <c r="H4" s="1"/>
      <c r="I4" s="1"/>
    </row>
    <row r="5" spans="1:13" s="2" customFormat="1" ht="22.5" customHeight="1">
      <c r="E5" s="87"/>
    </row>
    <row r="6" spans="1:13" s="2" customFormat="1" ht="22.5" customHeight="1">
      <c r="B6" s="5"/>
      <c r="C6" s="5"/>
      <c r="D6" s="5"/>
      <c r="E6" s="88"/>
      <c r="F6" s="5"/>
    </row>
    <row r="7" spans="1:13" s="6" customFormat="1" ht="22.5" customHeight="1">
      <c r="B7" s="7"/>
      <c r="C7" s="8" t="s">
        <v>6</v>
      </c>
      <c r="D7" s="106" t="s">
        <v>7</v>
      </c>
      <c r="E7" s="89"/>
      <c r="F7" s="7"/>
    </row>
    <row r="8" spans="1:13" s="2" customFormat="1" ht="22.5" customHeight="1">
      <c r="B8" s="5"/>
      <c r="C8" s="5"/>
      <c r="D8" s="5"/>
      <c r="E8" s="88"/>
      <c r="F8" s="5"/>
    </row>
    <row r="9" spans="1:13" ht="7.65" customHeight="1" thickBot="1"/>
    <row r="10" spans="1:13" ht="22.5" customHeight="1">
      <c r="B10" s="9"/>
      <c r="C10" s="10"/>
      <c r="D10" s="10"/>
      <c r="E10" s="91"/>
      <c r="F10" s="10"/>
      <c r="G10" s="10"/>
      <c r="H10" s="10"/>
      <c r="I10" s="11"/>
    </row>
    <row r="11" spans="1:13" ht="22.5" customHeight="1">
      <c r="B11" s="12"/>
      <c r="C11" s="13">
        <v>1</v>
      </c>
      <c r="D11" s="14" t="str">
        <f>Schedule!D12</f>
        <v>Milestone 1</v>
      </c>
      <c r="E11" s="92"/>
      <c r="F11" s="15"/>
      <c r="G11" s="15"/>
      <c r="H11" s="15"/>
      <c r="I11" s="16"/>
    </row>
    <row r="12" spans="1:13" ht="22.5" customHeight="1">
      <c r="B12" s="12"/>
      <c r="C12" s="15"/>
      <c r="D12" s="15"/>
      <c r="E12" s="92"/>
      <c r="F12" s="15"/>
      <c r="G12" s="15"/>
      <c r="H12" s="15"/>
      <c r="I12" s="16"/>
    </row>
    <row r="13" spans="1:13" ht="36" customHeight="1">
      <c r="B13" s="12"/>
      <c r="C13" s="24">
        <v>1</v>
      </c>
      <c r="D13" s="177" t="str">
        <f>Schedule!D15</f>
        <v>Review workplan, engage contractors, recruit project officer. Set up mechanisms for working with project partners Forestland City Council, DCCEEW, LLS, Bushcare and Landcare groups and Elders. Establish steering committee. Budget includes project officer salary for Milestone 1, social research</v>
      </c>
      <c r="E13" s="177"/>
      <c r="F13" s="177"/>
      <c r="G13" s="178"/>
      <c r="H13" s="25"/>
      <c r="I13" s="16"/>
    </row>
    <row r="14" spans="1:13" ht="22.5" customHeight="1">
      <c r="B14" s="12"/>
      <c r="C14" s="26" t="s">
        <v>13</v>
      </c>
      <c r="D14" s="175" t="s">
        <v>14</v>
      </c>
      <c r="E14" s="175"/>
      <c r="F14" s="175"/>
      <c r="G14" s="175"/>
      <c r="H14" s="28"/>
      <c r="I14" s="16"/>
      <c r="J14" s="170" t="s">
        <v>66</v>
      </c>
      <c r="K14" s="171"/>
      <c r="L14" s="171"/>
      <c r="M14" s="171"/>
    </row>
    <row r="15" spans="1:13" ht="22.5" customHeight="1">
      <c r="B15" s="12"/>
      <c r="C15" s="29"/>
      <c r="D15" s="27"/>
      <c r="E15" s="93"/>
      <c r="F15" s="27"/>
      <c r="G15" s="27"/>
      <c r="H15" s="28"/>
      <c r="I15" s="16"/>
      <c r="J15" s="170"/>
      <c r="K15" s="171"/>
      <c r="L15" s="171"/>
      <c r="M15" s="171"/>
    </row>
    <row r="16" spans="1:13" ht="22.5" customHeight="1">
      <c r="B16" s="12"/>
      <c r="C16" s="30"/>
      <c r="D16" s="31" t="s">
        <v>15</v>
      </c>
      <c r="E16" s="31" t="s">
        <v>16</v>
      </c>
      <c r="F16" s="31"/>
      <c r="G16" s="31" t="s">
        <v>17</v>
      </c>
      <c r="H16" s="32"/>
      <c r="I16" s="16"/>
      <c r="J16" s="170"/>
      <c r="K16" s="171"/>
      <c r="L16" s="171"/>
      <c r="M16" s="171"/>
    </row>
    <row r="17" spans="2:13">
      <c r="B17" s="12"/>
      <c r="C17" s="30"/>
      <c r="D17" s="33" t="s">
        <v>67</v>
      </c>
      <c r="E17" s="174">
        <v>1</v>
      </c>
      <c r="F17" s="174"/>
      <c r="G17" s="34" t="s">
        <v>18</v>
      </c>
      <c r="H17" s="35"/>
      <c r="I17" s="16"/>
      <c r="J17" s="170" t="s">
        <v>124</v>
      </c>
      <c r="K17" s="171"/>
      <c r="L17" s="171"/>
      <c r="M17" s="171"/>
    </row>
    <row r="18" spans="2:13">
      <c r="B18" s="12"/>
      <c r="C18" s="30"/>
      <c r="D18" s="33" t="s">
        <v>19</v>
      </c>
      <c r="E18" s="174">
        <v>884</v>
      </c>
      <c r="F18" s="174"/>
      <c r="G18" s="34" t="s">
        <v>18</v>
      </c>
      <c r="H18" s="35"/>
      <c r="I18" s="16"/>
      <c r="J18" s="170"/>
      <c r="K18" s="171"/>
      <c r="L18" s="171"/>
      <c r="M18" s="171"/>
    </row>
    <row r="19" spans="2:13">
      <c r="B19" s="12"/>
      <c r="C19" s="30"/>
      <c r="D19" s="65" t="s">
        <v>26</v>
      </c>
      <c r="E19" s="174">
        <v>6</v>
      </c>
      <c r="F19" s="174"/>
      <c r="G19" s="34" t="s">
        <v>18</v>
      </c>
      <c r="H19" s="28"/>
      <c r="I19" s="16"/>
      <c r="J19" s="170"/>
      <c r="K19" s="171"/>
      <c r="L19" s="171"/>
      <c r="M19" s="171"/>
    </row>
    <row r="20" spans="2:13">
      <c r="B20" s="12"/>
      <c r="C20" s="30"/>
      <c r="D20" s="33" t="s">
        <v>20</v>
      </c>
      <c r="E20" s="174">
        <v>30</v>
      </c>
      <c r="F20" s="174"/>
      <c r="G20" s="34" t="s">
        <v>18</v>
      </c>
      <c r="H20" s="28"/>
      <c r="I20" s="16"/>
      <c r="J20" s="170"/>
      <c r="K20" s="171"/>
      <c r="L20" s="171"/>
      <c r="M20" s="171"/>
    </row>
    <row r="21" spans="2:13">
      <c r="B21" s="12"/>
      <c r="C21" s="30"/>
      <c r="D21" s="33" t="s">
        <v>37</v>
      </c>
      <c r="E21" s="174">
        <v>5</v>
      </c>
      <c r="F21" s="174"/>
      <c r="G21" s="34" t="s">
        <v>18</v>
      </c>
      <c r="H21" s="28"/>
      <c r="I21" s="16"/>
    </row>
    <row r="22" spans="2:13">
      <c r="B22" s="12"/>
      <c r="C22" s="30"/>
      <c r="D22" s="33" t="s">
        <v>21</v>
      </c>
      <c r="E22" s="174">
        <v>6</v>
      </c>
      <c r="F22" s="174"/>
      <c r="G22" s="34" t="s">
        <v>18</v>
      </c>
      <c r="H22" s="107"/>
      <c r="I22" s="16"/>
    </row>
    <row r="23" spans="2:13">
      <c r="B23" s="12"/>
      <c r="C23" s="36"/>
      <c r="D23" s="37"/>
      <c r="E23" s="94"/>
      <c r="F23" s="37"/>
      <c r="G23" s="37"/>
      <c r="H23" s="38"/>
      <c r="I23" s="16"/>
    </row>
    <row r="24" spans="2:13">
      <c r="B24" s="12"/>
      <c r="C24" s="15"/>
      <c r="D24" s="15"/>
      <c r="E24" s="92"/>
      <c r="F24" s="15"/>
      <c r="G24" s="15"/>
      <c r="H24" s="15"/>
      <c r="I24" s="16"/>
    </row>
    <row r="25" spans="2:13" ht="65.5" customHeight="1">
      <c r="B25" s="12"/>
      <c r="C25" s="24">
        <v>2</v>
      </c>
      <c r="D25" s="177" t="str">
        <f>Schedule!D16</f>
        <v>Work with collaborators to develop a communications plan with key messages for each of our 2 target audiences, work with Aboriginal artist to design artwork. Use local print and radio media, websites, social media to promote pilot Rewilding working bee, including through project partner media units and networks. Work with DCCEEW on survey design and delivery.</v>
      </c>
      <c r="E25" s="177"/>
      <c r="F25" s="177"/>
      <c r="G25" s="178"/>
      <c r="H25" s="25"/>
      <c r="I25" s="16"/>
      <c r="J25" s="170" t="s">
        <v>72</v>
      </c>
      <c r="K25" s="171"/>
      <c r="L25" s="171"/>
      <c r="M25" s="171"/>
    </row>
    <row r="26" spans="2:13" ht="17.149999999999999" customHeight="1">
      <c r="B26" s="12"/>
      <c r="C26" s="26" t="s">
        <v>13</v>
      </c>
      <c r="D26" s="176" t="s">
        <v>68</v>
      </c>
      <c r="E26" s="176"/>
      <c r="F26" s="176"/>
      <c r="G26" s="176"/>
      <c r="H26" s="28"/>
      <c r="I26" s="16"/>
      <c r="J26" s="170" t="s">
        <v>71</v>
      </c>
      <c r="K26" s="171"/>
      <c r="L26" s="171"/>
      <c r="M26" s="171"/>
    </row>
    <row r="27" spans="2:13">
      <c r="B27" s="12"/>
      <c r="C27" s="29"/>
      <c r="D27" s="27"/>
      <c r="E27" s="93"/>
      <c r="F27" s="27"/>
      <c r="G27" s="27"/>
      <c r="H27" s="28"/>
      <c r="I27" s="16"/>
      <c r="J27" s="170"/>
      <c r="K27" s="171"/>
      <c r="L27" s="171"/>
      <c r="M27" s="171"/>
    </row>
    <row r="28" spans="2:13">
      <c r="B28" s="12"/>
      <c r="C28" s="30"/>
      <c r="D28" s="31" t="s">
        <v>15</v>
      </c>
      <c r="E28" s="31" t="s">
        <v>16</v>
      </c>
      <c r="F28" s="31"/>
      <c r="G28" s="31" t="s">
        <v>17</v>
      </c>
      <c r="H28" s="32"/>
      <c r="I28" s="16"/>
      <c r="J28" s="170"/>
      <c r="K28" s="171"/>
      <c r="L28" s="171"/>
      <c r="M28" s="171"/>
    </row>
    <row r="29" spans="2:13" ht="36" customHeight="1">
      <c r="B29" s="12"/>
      <c r="C29" s="30"/>
      <c r="D29" s="27" t="s">
        <v>69</v>
      </c>
      <c r="E29" s="151" t="s">
        <v>120</v>
      </c>
      <c r="F29" s="151"/>
      <c r="G29" s="34" t="s">
        <v>70</v>
      </c>
      <c r="H29" s="35"/>
      <c r="I29" s="16"/>
      <c r="J29" s="170"/>
      <c r="K29" s="171"/>
      <c r="L29" s="171"/>
      <c r="M29" s="171"/>
    </row>
    <row r="30" spans="2:13" ht="22.5" customHeight="1">
      <c r="B30" s="12"/>
      <c r="C30" s="36"/>
      <c r="D30" s="37"/>
      <c r="E30" s="94"/>
      <c r="F30" s="37"/>
      <c r="G30" s="37"/>
      <c r="H30" s="38"/>
      <c r="I30" s="16"/>
    </row>
    <row r="31" spans="2:13">
      <c r="B31" s="12"/>
      <c r="C31" s="15"/>
      <c r="D31" s="15"/>
      <c r="E31" s="92"/>
      <c r="F31" s="15"/>
      <c r="G31" s="15"/>
      <c r="H31" s="15"/>
      <c r="I31" s="16"/>
    </row>
    <row r="32" spans="2:13" ht="52.5" customHeight="1">
      <c r="B32" s="12"/>
      <c r="C32" s="24">
        <v>3</v>
      </c>
      <c r="D32" s="177" t="str">
        <f>Schedule!D17</f>
        <v>Run pilot Rewilding working bee and 'Taste the Rainforest' event to test engagement strategies. Conduct simple before and after working bee surveys and obtain feedback, Engage min 5 landholders and 5 community to support us by providing input on content and design for the manual, rainforest restoration resources, and species selection tool.</v>
      </c>
      <c r="E32" s="177"/>
      <c r="F32" s="177"/>
      <c r="G32" s="178"/>
      <c r="H32" s="25"/>
      <c r="I32" s="16"/>
    </row>
    <row r="33" spans="2:13" ht="21" customHeight="1">
      <c r="B33" s="12"/>
      <c r="C33" s="26" t="s">
        <v>13</v>
      </c>
      <c r="D33" s="175" t="s">
        <v>73</v>
      </c>
      <c r="E33" s="175"/>
      <c r="F33" s="175"/>
      <c r="G33" s="175"/>
      <c r="H33" s="28"/>
      <c r="I33" s="16"/>
      <c r="J33" s="170" t="s">
        <v>81</v>
      </c>
      <c r="K33" s="171"/>
      <c r="L33" s="171"/>
      <c r="M33" s="171"/>
    </row>
    <row r="34" spans="2:13">
      <c r="B34" s="12"/>
      <c r="C34" s="29"/>
      <c r="D34" s="27"/>
      <c r="E34" s="93"/>
      <c r="F34" s="27"/>
      <c r="G34" s="27"/>
      <c r="H34" s="28"/>
      <c r="I34" s="16"/>
      <c r="J34" s="170"/>
      <c r="K34" s="171"/>
      <c r="L34" s="171"/>
      <c r="M34" s="171"/>
    </row>
    <row r="35" spans="2:13">
      <c r="B35" s="12"/>
      <c r="C35" s="30"/>
      <c r="D35" s="31" t="s">
        <v>15</v>
      </c>
      <c r="E35" s="31" t="s">
        <v>16</v>
      </c>
      <c r="F35" s="31"/>
      <c r="G35" s="31" t="s">
        <v>17</v>
      </c>
      <c r="H35" s="32"/>
      <c r="I35" s="16"/>
      <c r="J35" s="170"/>
      <c r="K35" s="171"/>
      <c r="L35" s="171"/>
      <c r="M35" s="171"/>
    </row>
    <row r="36" spans="2:13" ht="64" customHeight="1">
      <c r="B36" s="12"/>
      <c r="C36" s="30"/>
      <c r="D36" s="65" t="s">
        <v>74</v>
      </c>
      <c r="E36" s="151" t="s">
        <v>78</v>
      </c>
      <c r="F36" s="151"/>
      <c r="G36" s="34" t="s">
        <v>77</v>
      </c>
      <c r="H36" s="32"/>
      <c r="I36" s="16"/>
      <c r="J36" s="170"/>
      <c r="K36" s="171"/>
      <c r="L36" s="171"/>
      <c r="M36" s="171"/>
    </row>
    <row r="37" spans="2:13" ht="64" customHeight="1">
      <c r="B37" s="12"/>
      <c r="C37" s="30"/>
      <c r="D37" s="65" t="s">
        <v>75</v>
      </c>
      <c r="E37" s="151" t="s">
        <v>79</v>
      </c>
      <c r="F37" s="151"/>
      <c r="G37" s="34" t="s">
        <v>77</v>
      </c>
      <c r="H37" s="35"/>
      <c r="I37" s="16"/>
      <c r="J37" s="170" t="s">
        <v>80</v>
      </c>
      <c r="K37" s="171"/>
      <c r="L37" s="171"/>
      <c r="M37" s="171"/>
    </row>
    <row r="38" spans="2:13">
      <c r="B38" s="12"/>
      <c r="C38" s="30"/>
      <c r="D38" s="65" t="s">
        <v>76</v>
      </c>
      <c r="E38" s="65">
        <v>10</v>
      </c>
      <c r="F38" s="33"/>
      <c r="G38" s="34" t="s">
        <v>18</v>
      </c>
      <c r="H38" s="35"/>
      <c r="I38" s="16"/>
      <c r="J38" s="170"/>
      <c r="K38" s="171"/>
      <c r="L38" s="171"/>
      <c r="M38" s="171"/>
    </row>
    <row r="39" spans="2:13" ht="65" customHeight="1">
      <c r="B39" s="12"/>
      <c r="C39" s="30"/>
      <c r="D39" s="65"/>
      <c r="E39" s="174"/>
      <c r="F39" s="174"/>
      <c r="G39" s="34"/>
      <c r="H39" s="28"/>
      <c r="I39" s="16"/>
      <c r="J39" s="170"/>
      <c r="K39" s="171"/>
      <c r="L39" s="171"/>
      <c r="M39" s="171"/>
    </row>
    <row r="40" spans="2:13" ht="22.5" customHeight="1">
      <c r="B40" s="12"/>
      <c r="C40" s="36"/>
      <c r="D40" s="37"/>
      <c r="E40" s="37"/>
      <c r="F40" s="37"/>
      <c r="G40" s="37"/>
      <c r="H40" s="38"/>
      <c r="I40" s="16"/>
    </row>
    <row r="41" spans="2:13" ht="22.5" customHeight="1">
      <c r="B41" s="12"/>
      <c r="C41" s="15"/>
      <c r="D41" s="15"/>
      <c r="E41" s="15"/>
      <c r="F41" s="15"/>
      <c r="G41" s="15"/>
      <c r="H41" s="15"/>
      <c r="I41" s="16"/>
    </row>
    <row r="42" spans="2:13" ht="34.5" customHeight="1">
      <c r="B42" s="12"/>
      <c r="C42" s="24">
        <v>4</v>
      </c>
      <c r="D42" s="177" t="str">
        <f>Schedule!D18</f>
        <v xml:space="preserve">Develop draft online manual, rainforest restoration resources and species selection tool. Seek feedback on the drafts from both target audiences and project partners. Arrange publication of the final versions. Evaluate data gathered from landholders  </v>
      </c>
      <c r="E42" s="177"/>
      <c r="F42" s="177"/>
      <c r="G42" s="178"/>
      <c r="H42" s="108"/>
      <c r="I42" s="16"/>
    </row>
    <row r="43" spans="2:13">
      <c r="B43" s="12"/>
      <c r="C43" s="26" t="s">
        <v>13</v>
      </c>
      <c r="D43" s="175" t="s">
        <v>82</v>
      </c>
      <c r="E43" s="175"/>
      <c r="F43" s="175"/>
      <c r="G43" s="175"/>
      <c r="H43" s="110"/>
      <c r="I43" s="16"/>
    </row>
    <row r="44" spans="2:13">
      <c r="B44" s="12"/>
      <c r="C44" s="26"/>
      <c r="D44" s="111"/>
      <c r="E44" s="111"/>
      <c r="F44" s="111"/>
      <c r="G44" s="111"/>
      <c r="H44" s="110"/>
      <c r="I44" s="16"/>
    </row>
    <row r="45" spans="2:13">
      <c r="B45" s="12"/>
      <c r="C45" s="29"/>
      <c r="D45" s="31" t="s">
        <v>15</v>
      </c>
      <c r="E45" s="31" t="s">
        <v>16</v>
      </c>
      <c r="F45" s="27"/>
      <c r="G45" s="31" t="s">
        <v>17</v>
      </c>
      <c r="H45" s="28"/>
      <c r="I45" s="16"/>
    </row>
    <row r="46" spans="2:13">
      <c r="B46" s="12"/>
      <c r="C46" s="30"/>
      <c r="D46" s="65" t="s">
        <v>83</v>
      </c>
      <c r="E46" s="151" t="s">
        <v>85</v>
      </c>
      <c r="F46" s="151"/>
      <c r="G46" s="34" t="s">
        <v>70</v>
      </c>
      <c r="H46" s="107"/>
      <c r="I46" s="16"/>
    </row>
    <row r="47" spans="2:13">
      <c r="B47" s="12"/>
      <c r="C47" s="30"/>
      <c r="D47" s="65" t="s">
        <v>84</v>
      </c>
      <c r="E47" s="174">
        <v>2</v>
      </c>
      <c r="F47" s="174"/>
      <c r="G47" s="34" t="s">
        <v>22</v>
      </c>
      <c r="H47" s="107"/>
      <c r="I47" s="16"/>
    </row>
    <row r="48" spans="2:13">
      <c r="B48" s="12"/>
      <c r="C48" s="36"/>
      <c r="D48" s="37"/>
      <c r="E48" s="37"/>
      <c r="F48" s="37"/>
      <c r="G48" s="37"/>
      <c r="H48" s="38"/>
      <c r="I48" s="16"/>
    </row>
    <row r="49" spans="2:13">
      <c r="B49" s="12"/>
      <c r="C49" s="15"/>
      <c r="D49" s="15"/>
      <c r="E49" s="15"/>
      <c r="F49" s="15"/>
      <c r="G49" s="15"/>
      <c r="H49" s="15"/>
      <c r="I49" s="16"/>
    </row>
    <row r="50" spans="2:13" ht="36.75" customHeight="1">
      <c r="B50" s="12"/>
      <c r="C50" s="24">
        <v>5</v>
      </c>
      <c r="D50" s="177" t="str">
        <f>Schedule!D19</f>
        <v>Seek EOIs for 20 new landholders to commence work in milestone 2. Work with collaborators to select and prioritise participants. Sign land management agreements. Map locations, set up photo points, gather soil samples and baseline data. (Council and TAFE students to help)</v>
      </c>
      <c r="E50" s="177"/>
      <c r="F50" s="177"/>
      <c r="G50" s="178"/>
      <c r="H50" s="108"/>
      <c r="I50" s="16"/>
    </row>
    <row r="51" spans="2:13">
      <c r="B51" s="12"/>
      <c r="C51" s="96" t="s">
        <v>13</v>
      </c>
      <c r="D51" s="175" t="s">
        <v>68</v>
      </c>
      <c r="E51" s="175"/>
      <c r="F51" s="175"/>
      <c r="G51" s="175"/>
      <c r="H51" s="28"/>
      <c r="I51" s="16"/>
    </row>
    <row r="52" spans="2:13">
      <c r="B52" s="12"/>
      <c r="C52" s="83"/>
      <c r="D52" s="84"/>
      <c r="E52" s="31"/>
      <c r="F52" s="31"/>
      <c r="G52" s="31"/>
      <c r="H52" s="107"/>
      <c r="I52" s="16"/>
      <c r="J52" s="170" t="s">
        <v>88</v>
      </c>
      <c r="K52" s="171"/>
      <c r="L52" s="171"/>
      <c r="M52" s="171"/>
    </row>
    <row r="53" spans="2:13">
      <c r="B53" s="12"/>
      <c r="C53" s="30"/>
      <c r="D53" s="31" t="s">
        <v>15</v>
      </c>
      <c r="E53" s="31" t="s">
        <v>16</v>
      </c>
      <c r="F53" s="27"/>
      <c r="G53" s="31" t="s">
        <v>24</v>
      </c>
      <c r="H53" s="107"/>
      <c r="I53" s="16"/>
      <c r="J53" s="170"/>
      <c r="K53" s="171"/>
      <c r="L53" s="171"/>
      <c r="M53" s="171"/>
    </row>
    <row r="54" spans="2:13" ht="51.5" customHeight="1">
      <c r="B54" s="12"/>
      <c r="C54" s="30"/>
      <c r="D54" s="33" t="s">
        <v>86</v>
      </c>
      <c r="E54" s="151" t="s">
        <v>87</v>
      </c>
      <c r="F54" s="151"/>
      <c r="G54" s="34" t="s">
        <v>70</v>
      </c>
      <c r="H54" s="107"/>
      <c r="I54" s="16"/>
      <c r="J54" s="170"/>
      <c r="K54" s="171"/>
      <c r="L54" s="171"/>
      <c r="M54" s="171"/>
    </row>
    <row r="55" spans="2:13">
      <c r="B55" s="12"/>
      <c r="C55" s="36"/>
      <c r="D55" s="37"/>
      <c r="E55" s="37"/>
      <c r="F55" s="37"/>
      <c r="G55" s="37"/>
      <c r="H55" s="38"/>
      <c r="I55" s="16"/>
    </row>
    <row r="56" spans="2:13">
      <c r="B56" s="116"/>
      <c r="C56" s="117" t="s">
        <v>89</v>
      </c>
      <c r="D56" s="117"/>
      <c r="E56" s="117"/>
      <c r="F56" s="117"/>
      <c r="G56" s="117"/>
      <c r="H56" s="117"/>
      <c r="I56" s="118"/>
    </row>
    <row r="57" spans="2:13" ht="17" thickBot="1">
      <c r="H57" s="115"/>
    </row>
    <row r="58" spans="2:13">
      <c r="B58" s="9"/>
      <c r="C58" s="10"/>
      <c r="D58" s="10"/>
      <c r="E58" s="91"/>
      <c r="F58" s="10"/>
      <c r="G58" s="10"/>
      <c r="H58" s="10"/>
      <c r="I58" s="11"/>
    </row>
    <row r="59" spans="2:13">
      <c r="B59" s="12"/>
      <c r="C59" s="13">
        <v>3</v>
      </c>
      <c r="D59" s="14" t="str">
        <f>Schedule!D24</f>
        <v>Milestone 3</v>
      </c>
      <c r="E59" s="92"/>
      <c r="F59" s="15"/>
      <c r="G59" s="15"/>
      <c r="H59" s="15"/>
      <c r="I59" s="16"/>
    </row>
    <row r="60" spans="2:13">
      <c r="B60" s="12"/>
      <c r="C60" s="15"/>
      <c r="D60" s="15"/>
      <c r="E60" s="92"/>
      <c r="F60" s="15"/>
      <c r="G60" s="15"/>
      <c r="H60" s="15"/>
      <c r="I60" s="16"/>
    </row>
    <row r="61" spans="2:13" ht="33.65" customHeight="1">
      <c r="B61" s="12"/>
      <c r="C61" s="24">
        <v>1</v>
      </c>
      <c r="D61" s="176" t="str">
        <f>Schedule!D27</f>
        <v>Project officer costs for milestone 3. Engage contractor to assist with online publication of the the online manual and species selection tool. Obtain data on number of 'hits' after 6 months. Develop systems for collaborators to keep resources up to date.</v>
      </c>
      <c r="E61" s="176"/>
      <c r="F61" s="176"/>
      <c r="G61" s="179"/>
      <c r="H61" s="25"/>
      <c r="I61" s="16"/>
    </row>
    <row r="62" spans="2:13" ht="17.149999999999999" customHeight="1">
      <c r="B62" s="12"/>
      <c r="C62" s="112" t="s">
        <v>13</v>
      </c>
      <c r="D62" s="176" t="s">
        <v>25</v>
      </c>
      <c r="E62" s="176"/>
      <c r="F62" s="176"/>
      <c r="G62" s="176"/>
      <c r="H62" s="28"/>
      <c r="I62" s="16"/>
      <c r="J62" s="170" t="s">
        <v>91</v>
      </c>
      <c r="K62" s="171"/>
      <c r="L62" s="171"/>
      <c r="M62" s="171"/>
    </row>
    <row r="63" spans="2:13">
      <c r="B63" s="12"/>
      <c r="C63" s="29"/>
      <c r="D63" s="27"/>
      <c r="E63" s="93"/>
      <c r="F63" s="27"/>
      <c r="G63" s="27"/>
      <c r="H63" s="28"/>
      <c r="I63" s="16"/>
      <c r="J63" s="170"/>
      <c r="K63" s="171"/>
      <c r="L63" s="171"/>
      <c r="M63" s="171"/>
    </row>
    <row r="64" spans="2:13">
      <c r="B64" s="12"/>
      <c r="C64" s="30"/>
      <c r="D64" s="109" t="s">
        <v>15</v>
      </c>
      <c r="E64" s="31" t="s">
        <v>16</v>
      </c>
      <c r="F64" s="31"/>
      <c r="G64" s="31" t="s">
        <v>17</v>
      </c>
      <c r="H64" s="32"/>
      <c r="I64" s="16"/>
      <c r="J64" s="170"/>
      <c r="K64" s="171"/>
      <c r="L64" s="171"/>
      <c r="M64" s="171"/>
    </row>
    <row r="65" spans="2:13">
      <c r="B65" s="12"/>
      <c r="C65" s="30"/>
      <c r="D65" s="33" t="s">
        <v>67</v>
      </c>
      <c r="E65" s="174">
        <v>1</v>
      </c>
      <c r="F65" s="174"/>
      <c r="G65" s="34" t="s">
        <v>18</v>
      </c>
      <c r="H65" s="35"/>
      <c r="I65" s="16"/>
    </row>
    <row r="66" spans="2:13">
      <c r="B66" s="12"/>
      <c r="C66" s="30"/>
      <c r="D66" s="33" t="s">
        <v>19</v>
      </c>
      <c r="E66" s="174">
        <v>884</v>
      </c>
      <c r="F66" s="174"/>
      <c r="G66" s="34" t="s">
        <v>18</v>
      </c>
      <c r="H66" s="28"/>
      <c r="I66" s="16"/>
    </row>
    <row r="67" spans="2:13">
      <c r="B67" s="12"/>
      <c r="C67" s="30"/>
      <c r="D67" s="65" t="s">
        <v>26</v>
      </c>
      <c r="E67" s="174">
        <v>3</v>
      </c>
      <c r="F67" s="174"/>
      <c r="G67" s="34" t="s">
        <v>18</v>
      </c>
      <c r="H67" s="28"/>
      <c r="I67" s="16"/>
    </row>
    <row r="68" spans="2:13">
      <c r="B68" s="12"/>
      <c r="C68" s="30"/>
      <c r="D68" s="33" t="s">
        <v>20</v>
      </c>
      <c r="E68" s="33">
        <v>120</v>
      </c>
      <c r="F68" s="33"/>
      <c r="G68" s="34" t="s">
        <v>22</v>
      </c>
      <c r="H68" s="28"/>
      <c r="I68" s="16"/>
    </row>
    <row r="69" spans="2:13" ht="16.5" customHeight="1">
      <c r="B69" s="12"/>
      <c r="C69" s="30"/>
      <c r="D69" s="33" t="s">
        <v>37</v>
      </c>
      <c r="E69" s="33">
        <v>6</v>
      </c>
      <c r="F69" s="33"/>
      <c r="G69" s="34" t="s">
        <v>22</v>
      </c>
      <c r="H69" s="28"/>
      <c r="I69" s="16"/>
      <c r="J69" s="170" t="s">
        <v>92</v>
      </c>
      <c r="K69" s="171"/>
      <c r="L69" s="171"/>
      <c r="M69" s="171"/>
    </row>
    <row r="70" spans="2:13">
      <c r="B70" s="12"/>
      <c r="C70" s="30"/>
      <c r="D70" s="33" t="s">
        <v>21</v>
      </c>
      <c r="E70" s="33">
        <v>20</v>
      </c>
      <c r="F70" s="33"/>
      <c r="G70" s="34" t="s">
        <v>18</v>
      </c>
      <c r="H70" s="107"/>
      <c r="I70" s="16"/>
      <c r="J70" s="170"/>
      <c r="K70" s="171"/>
      <c r="L70" s="171"/>
      <c r="M70" s="171"/>
    </row>
    <row r="71" spans="2:13">
      <c r="B71" s="12"/>
      <c r="C71" s="36"/>
      <c r="D71" s="104"/>
      <c r="E71" s="94"/>
      <c r="F71" s="37"/>
      <c r="G71" s="37"/>
      <c r="H71" s="38"/>
      <c r="I71" s="16"/>
      <c r="J71" s="170"/>
      <c r="K71" s="171"/>
      <c r="L71" s="171"/>
      <c r="M71" s="171"/>
    </row>
    <row r="72" spans="2:13">
      <c r="B72" s="12"/>
      <c r="C72" s="15"/>
      <c r="D72" s="15"/>
      <c r="E72" s="92"/>
      <c r="F72" s="15"/>
      <c r="G72" s="15"/>
      <c r="H72" s="15"/>
      <c r="I72" s="16"/>
    </row>
    <row r="73" spans="2:13" ht="38.4" customHeight="1">
      <c r="B73" s="12"/>
      <c r="C73" s="24">
        <v>2</v>
      </c>
      <c r="D73" s="176" t="str">
        <f>Schedule!D28</f>
        <v xml:space="preserve">Capture, publish and promote landholder stories and success stories as case studies (5). Produce video from 'Chocolate and Coffee lovers go bush' walk, and landholder interviews to be published on You Tube promoting the importance of buffer zones for Rainforest remnants. </v>
      </c>
      <c r="E73" s="176"/>
      <c r="F73" s="176"/>
      <c r="G73" s="179"/>
      <c r="H73" s="25"/>
      <c r="I73" s="16"/>
    </row>
    <row r="74" spans="2:13">
      <c r="B74" s="12"/>
      <c r="C74" s="112" t="s">
        <v>13</v>
      </c>
      <c r="D74" s="176" t="s">
        <v>82</v>
      </c>
      <c r="E74" s="176"/>
      <c r="F74" s="176"/>
      <c r="G74" s="176"/>
      <c r="H74" s="28"/>
      <c r="I74" s="16"/>
    </row>
    <row r="75" spans="2:13">
      <c r="B75" s="12"/>
      <c r="C75" s="29"/>
      <c r="D75" s="27"/>
      <c r="E75" s="93"/>
      <c r="F75" s="27"/>
      <c r="G75" s="27"/>
      <c r="H75" s="28"/>
      <c r="I75" s="16"/>
    </row>
    <row r="76" spans="2:13">
      <c r="B76" s="12"/>
      <c r="C76" s="30"/>
      <c r="D76" s="109" t="s">
        <v>15</v>
      </c>
      <c r="E76" s="31" t="s">
        <v>16</v>
      </c>
      <c r="F76" s="31"/>
      <c r="G76" s="31" t="s">
        <v>17</v>
      </c>
      <c r="H76" s="32"/>
      <c r="I76" s="16"/>
    </row>
    <row r="77" spans="2:13">
      <c r="B77" s="12"/>
      <c r="C77" s="30"/>
      <c r="D77" s="33" t="s">
        <v>83</v>
      </c>
      <c r="E77" s="174" t="s">
        <v>93</v>
      </c>
      <c r="F77" s="174"/>
      <c r="G77" s="34" t="s">
        <v>18</v>
      </c>
      <c r="H77" s="35"/>
      <c r="I77" s="16"/>
    </row>
    <row r="78" spans="2:13">
      <c r="B78" s="12"/>
      <c r="C78" s="30"/>
      <c r="D78" s="33" t="s">
        <v>84</v>
      </c>
      <c r="E78" s="33">
        <v>11</v>
      </c>
      <c r="F78" s="33"/>
      <c r="G78" s="34" t="s">
        <v>18</v>
      </c>
      <c r="H78" s="35"/>
      <c r="I78" s="16"/>
    </row>
    <row r="79" spans="2:13">
      <c r="B79" s="12"/>
      <c r="C79" s="36"/>
      <c r="D79" s="37"/>
      <c r="E79" s="94"/>
      <c r="F79" s="37"/>
      <c r="G79" s="37"/>
      <c r="H79" s="38"/>
      <c r="I79" s="16"/>
    </row>
    <row r="80" spans="2:13">
      <c r="B80" s="12"/>
      <c r="C80" s="15"/>
      <c r="D80" s="15"/>
      <c r="E80" s="92"/>
      <c r="F80" s="15"/>
      <c r="G80" s="15"/>
      <c r="H80" s="113"/>
      <c r="I80" s="16"/>
    </row>
    <row r="81" spans="2:13" ht="49.5" customHeight="1">
      <c r="B81" s="12"/>
      <c r="C81" s="24">
        <v>3</v>
      </c>
      <c r="D81" s="176" t="str">
        <f>Schedule!D29</f>
        <v>Hold a Rewilding Forestland Festival and monthly Rewilding working bees with fun themes (10). Visit participating landholders (25) to provide tailored advice on protecting remnants on their properties. Provide draft management plans for each  property to guide post-project maintenance. Connect them with local experts and volunteers across 3 networks.</v>
      </c>
      <c r="E81" s="176"/>
      <c r="F81" s="176"/>
      <c r="G81" s="179"/>
      <c r="H81" s="25"/>
      <c r="I81" s="16"/>
    </row>
    <row r="82" spans="2:13">
      <c r="B82" s="12"/>
      <c r="C82" s="26" t="s">
        <v>13</v>
      </c>
      <c r="D82" s="176" t="s">
        <v>94</v>
      </c>
      <c r="E82" s="176"/>
      <c r="F82" s="176"/>
      <c r="G82" s="176"/>
      <c r="H82" s="28"/>
      <c r="I82" s="16"/>
      <c r="J82" s="172"/>
      <c r="K82" s="173"/>
      <c r="L82" s="173"/>
      <c r="M82" s="173"/>
    </row>
    <row r="83" spans="2:13">
      <c r="B83" s="12"/>
      <c r="C83" s="29"/>
      <c r="D83" s="27"/>
      <c r="E83" s="93"/>
      <c r="F83" s="27"/>
      <c r="G83" s="27"/>
      <c r="H83" s="28"/>
      <c r="I83" s="16"/>
      <c r="J83" s="172"/>
      <c r="K83" s="173"/>
      <c r="L83" s="173"/>
      <c r="M83" s="173"/>
    </row>
    <row r="84" spans="2:13" ht="28.4" customHeight="1">
      <c r="B84" s="12"/>
      <c r="C84" s="30"/>
      <c r="D84" s="109" t="s">
        <v>15</v>
      </c>
      <c r="E84" s="31" t="s">
        <v>16</v>
      </c>
      <c r="F84" s="31"/>
      <c r="G84" s="31" t="s">
        <v>17</v>
      </c>
      <c r="H84" s="32"/>
      <c r="I84" s="16"/>
      <c r="J84" s="172"/>
      <c r="K84" s="173"/>
      <c r="L84" s="173"/>
      <c r="M84" s="173"/>
    </row>
    <row r="85" spans="2:13">
      <c r="B85" s="12"/>
      <c r="C85" s="30"/>
      <c r="D85" s="65" t="s">
        <v>23</v>
      </c>
      <c r="E85" s="174">
        <v>11</v>
      </c>
      <c r="F85" s="174"/>
      <c r="G85" s="105" t="s">
        <v>18</v>
      </c>
      <c r="H85" s="35"/>
      <c r="I85" s="16"/>
      <c r="J85" s="167" t="s">
        <v>97</v>
      </c>
      <c r="K85" s="167"/>
      <c r="L85" s="167"/>
      <c r="M85" s="167"/>
    </row>
    <row r="86" spans="2:13" ht="16.5" customHeight="1">
      <c r="B86" s="12"/>
      <c r="C86" s="30"/>
      <c r="D86" s="65" t="s">
        <v>95</v>
      </c>
      <c r="E86" s="33">
        <v>120</v>
      </c>
      <c r="F86" s="33"/>
      <c r="G86" s="105" t="s">
        <v>22</v>
      </c>
      <c r="H86" s="35"/>
      <c r="I86" s="16"/>
      <c r="J86" s="166" t="s">
        <v>96</v>
      </c>
      <c r="K86" s="167"/>
      <c r="L86" s="167"/>
      <c r="M86" s="167"/>
    </row>
    <row r="87" spans="2:13">
      <c r="B87" s="12"/>
      <c r="C87" s="30"/>
      <c r="D87" s="65"/>
      <c r="E87" s="33"/>
      <c r="F87" s="33"/>
      <c r="G87" s="105"/>
      <c r="H87" s="35"/>
      <c r="I87" s="16"/>
      <c r="J87" s="166"/>
      <c r="K87" s="167"/>
      <c r="L87" s="167"/>
      <c r="M87" s="167"/>
    </row>
    <row r="88" spans="2:13">
      <c r="B88" s="12"/>
      <c r="C88" s="30"/>
      <c r="D88" s="65"/>
      <c r="E88" s="174"/>
      <c r="F88" s="174"/>
      <c r="G88" s="105"/>
      <c r="H88" s="35"/>
      <c r="I88" s="16"/>
      <c r="J88" s="166"/>
      <c r="K88" s="167"/>
      <c r="L88" s="167"/>
      <c r="M88" s="167"/>
    </row>
    <row r="89" spans="2:13">
      <c r="B89" s="12"/>
      <c r="C89" s="36"/>
      <c r="D89" s="37"/>
      <c r="E89" s="37"/>
      <c r="F89" s="37"/>
      <c r="G89" s="37"/>
      <c r="H89" s="38"/>
      <c r="I89" s="16"/>
    </row>
    <row r="90" spans="2:13">
      <c r="B90" s="12"/>
      <c r="C90" s="15"/>
      <c r="D90" s="15"/>
      <c r="E90" s="15"/>
      <c r="F90" s="15"/>
      <c r="G90" s="15"/>
      <c r="H90" s="113"/>
      <c r="I90" s="16"/>
    </row>
    <row r="91" spans="2:13" ht="30" customHeight="1">
      <c r="B91" s="12"/>
      <c r="C91" s="24">
        <v>4</v>
      </c>
      <c r="D91" s="176" t="str">
        <f>Schedule!D30</f>
        <v>Reconnect with all landholders including those on the pilot program. Ask the same survey questions to compare responses with the benchmark responses, and establish if sustained behaviour change has occurred. Obtain end of project data from monitoring. Submit final report to Trust</v>
      </c>
      <c r="E91" s="176"/>
      <c r="F91" s="176"/>
      <c r="G91" s="179"/>
      <c r="H91" s="25"/>
      <c r="I91" s="16"/>
    </row>
    <row r="92" spans="2:13">
      <c r="B92" s="12"/>
      <c r="C92" s="26" t="s">
        <v>13</v>
      </c>
      <c r="D92" s="176" t="s">
        <v>73</v>
      </c>
      <c r="E92" s="176"/>
      <c r="F92" s="176"/>
      <c r="G92" s="176"/>
      <c r="H92" s="28"/>
      <c r="I92" s="16"/>
      <c r="J92" s="166" t="s">
        <v>100</v>
      </c>
      <c r="K92" s="167"/>
      <c r="L92" s="167"/>
      <c r="M92" s="167"/>
    </row>
    <row r="93" spans="2:13">
      <c r="B93" s="12"/>
      <c r="C93" s="26"/>
      <c r="D93" s="111"/>
      <c r="E93" s="111"/>
      <c r="F93" s="111"/>
      <c r="G93" s="111"/>
      <c r="H93" s="28"/>
      <c r="I93" s="16"/>
      <c r="J93" s="166"/>
      <c r="K93" s="167"/>
      <c r="L93" s="167"/>
      <c r="M93" s="167"/>
    </row>
    <row r="94" spans="2:13" ht="36" customHeight="1">
      <c r="B94" s="12"/>
      <c r="C94" s="30"/>
      <c r="D94" s="31" t="s">
        <v>15</v>
      </c>
      <c r="E94" s="31" t="s">
        <v>16</v>
      </c>
      <c r="F94" s="31"/>
      <c r="G94" s="31" t="s">
        <v>17</v>
      </c>
      <c r="H94" s="32"/>
      <c r="I94" s="16"/>
      <c r="J94" s="166"/>
      <c r="K94" s="167"/>
      <c r="L94" s="167"/>
      <c r="M94" s="167"/>
    </row>
    <row r="95" spans="2:13" ht="50.5" customHeight="1">
      <c r="B95" s="12"/>
      <c r="C95" s="30"/>
      <c r="D95" s="65" t="s">
        <v>74</v>
      </c>
      <c r="E95" s="151" t="s">
        <v>99</v>
      </c>
      <c r="F95" s="151"/>
      <c r="G95" s="34" t="s">
        <v>70</v>
      </c>
      <c r="H95" s="35"/>
      <c r="I95" s="16"/>
    </row>
    <row r="96" spans="2:13" ht="48" customHeight="1">
      <c r="B96" s="12"/>
      <c r="C96" s="30"/>
      <c r="D96" s="65" t="s">
        <v>98</v>
      </c>
      <c r="E96" s="151" t="s">
        <v>79</v>
      </c>
      <c r="F96" s="151"/>
      <c r="G96" s="34" t="s">
        <v>70</v>
      </c>
      <c r="H96" s="35"/>
      <c r="I96" s="16"/>
      <c r="J96" s="168" t="s">
        <v>101</v>
      </c>
      <c r="K96" s="169"/>
      <c r="L96" s="169"/>
      <c r="M96" s="169"/>
    </row>
    <row r="97" spans="1:13" ht="39.5" customHeight="1">
      <c r="B97" s="12"/>
      <c r="C97" s="30"/>
      <c r="D97" s="65" t="s">
        <v>76</v>
      </c>
      <c r="E97" s="174">
        <v>45</v>
      </c>
      <c r="F97" s="174"/>
      <c r="G97" s="34" t="s">
        <v>18</v>
      </c>
      <c r="H97" s="28"/>
      <c r="I97" s="16"/>
      <c r="J97" s="168"/>
      <c r="K97" s="169"/>
      <c r="L97" s="169"/>
      <c r="M97" s="169"/>
    </row>
    <row r="98" spans="1:13">
      <c r="B98" s="12"/>
      <c r="C98" s="36"/>
      <c r="D98" s="37"/>
      <c r="E98" s="37"/>
      <c r="F98" s="37"/>
      <c r="G98" s="37"/>
      <c r="H98" s="28"/>
      <c r="I98" s="16"/>
      <c r="J98" s="164" t="s">
        <v>121</v>
      </c>
      <c r="K98" s="165"/>
      <c r="L98" s="165"/>
      <c r="M98" s="165"/>
    </row>
    <row r="99" spans="1:13">
      <c r="B99" s="116"/>
      <c r="C99" s="119"/>
      <c r="D99" s="119"/>
      <c r="E99" s="119"/>
      <c r="F99" s="119"/>
      <c r="G99" s="119"/>
      <c r="H99" s="113"/>
      <c r="I99" s="118"/>
    </row>
    <row r="101" spans="1:13" ht="17.149999999999999" customHeight="1">
      <c r="A101" s="171" t="s">
        <v>102</v>
      </c>
      <c r="B101" s="171"/>
      <c r="C101" s="171"/>
      <c r="D101" s="171"/>
      <c r="E101" s="171"/>
      <c r="F101" s="171"/>
      <c r="G101" s="171"/>
      <c r="H101" s="171"/>
      <c r="I101" s="171"/>
    </row>
    <row r="102" spans="1:13">
      <c r="A102" s="171"/>
      <c r="B102" s="171"/>
      <c r="C102" s="171"/>
      <c r="D102" s="171"/>
      <c r="E102" s="171"/>
      <c r="F102" s="171"/>
      <c r="G102" s="171"/>
      <c r="H102" s="171"/>
      <c r="I102" s="171"/>
    </row>
    <row r="103" spans="1:13" ht="65.5" customHeight="1">
      <c r="A103" s="171"/>
      <c r="B103" s="171"/>
      <c r="C103" s="171"/>
      <c r="D103" s="171"/>
      <c r="E103" s="171"/>
      <c r="F103" s="171"/>
      <c r="G103" s="171"/>
      <c r="H103" s="171"/>
      <c r="I103" s="171"/>
    </row>
  </sheetData>
  <mergeCells count="57">
    <mergeCell ref="A101:I103"/>
    <mergeCell ref="D32:G32"/>
    <mergeCell ref="D33:G33"/>
    <mergeCell ref="D73:G73"/>
    <mergeCell ref="E66:F66"/>
    <mergeCell ref="D61:G61"/>
    <mergeCell ref="D62:G62"/>
    <mergeCell ref="D92:G92"/>
    <mergeCell ref="D81:G81"/>
    <mergeCell ref="D82:G82"/>
    <mergeCell ref="E88:F88"/>
    <mergeCell ref="D91:G91"/>
    <mergeCell ref="E95:F95"/>
    <mergeCell ref="E97:F97"/>
    <mergeCell ref="D43:G43"/>
    <mergeCell ref="E46:F46"/>
    <mergeCell ref="J14:M16"/>
    <mergeCell ref="J17:M20"/>
    <mergeCell ref="E21:F21"/>
    <mergeCell ref="E22:F22"/>
    <mergeCell ref="D25:G25"/>
    <mergeCell ref="D14:G14"/>
    <mergeCell ref="E17:F17"/>
    <mergeCell ref="E19:F19"/>
    <mergeCell ref="E20:F20"/>
    <mergeCell ref="A1:I1"/>
    <mergeCell ref="E67:F67"/>
    <mergeCell ref="E85:F85"/>
    <mergeCell ref="E36:F36"/>
    <mergeCell ref="E18:F18"/>
    <mergeCell ref="D74:G74"/>
    <mergeCell ref="E77:F77"/>
    <mergeCell ref="E29:F29"/>
    <mergeCell ref="E37:F37"/>
    <mergeCell ref="D13:G13"/>
    <mergeCell ref="D50:G50"/>
    <mergeCell ref="D26:G26"/>
    <mergeCell ref="E65:F65"/>
    <mergeCell ref="E54:F54"/>
    <mergeCell ref="E39:F39"/>
    <mergeCell ref="D42:G42"/>
    <mergeCell ref="E47:F47"/>
    <mergeCell ref="D51:G51"/>
    <mergeCell ref="J52:M54"/>
    <mergeCell ref="J69:M71"/>
    <mergeCell ref="J85:M85"/>
    <mergeCell ref="J26:M29"/>
    <mergeCell ref="J25:M25"/>
    <mergeCell ref="J33:M36"/>
    <mergeCell ref="J37:M39"/>
    <mergeCell ref="J82:M84"/>
    <mergeCell ref="J62:M64"/>
    <mergeCell ref="J98:M98"/>
    <mergeCell ref="J86:M88"/>
    <mergeCell ref="E96:F96"/>
    <mergeCell ref="J92:M94"/>
    <mergeCell ref="J96:M97"/>
  </mergeCells>
  <phoneticPr fontId="2" type="noConversion"/>
  <pageMargins left="0.7" right="0.7" top="0.75" bottom="0.75" header="0.3" footer="0.3"/>
  <pageSetup paperSize="9" scale="6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30A8-2F85-4CFD-A38B-1AD2DCB4AB32}">
  <sheetPr>
    <pageSetUpPr fitToPage="1"/>
  </sheetPr>
  <dimension ref="A1:O51"/>
  <sheetViews>
    <sheetView showGridLines="0" zoomScale="85" zoomScaleNormal="85" workbookViewId="0">
      <selection activeCell="L4" sqref="L4"/>
    </sheetView>
  </sheetViews>
  <sheetFormatPr defaultColWidth="9" defaultRowHeight="16.5"/>
  <cols>
    <col min="1" max="1" width="4.6640625" style="23" customWidth="1"/>
    <col min="2" max="2" width="2.08203125" style="23" customWidth="1"/>
    <col min="3" max="3" width="5.5" style="23" customWidth="1"/>
    <col min="4" max="5" width="53.58203125" style="23" customWidth="1"/>
    <col min="6" max="9" width="13.1640625" style="23" customWidth="1"/>
    <col min="10" max="10" width="3.6640625" style="23" customWidth="1"/>
    <col min="11" max="14" width="9" style="23"/>
    <col min="15" max="15" width="11.83203125" style="23" customWidth="1"/>
    <col min="16" max="16384" width="9" style="23"/>
  </cols>
  <sheetData>
    <row r="1" spans="1:10" ht="31.4" customHeight="1">
      <c r="A1" s="136" t="s">
        <v>43</v>
      </c>
      <c r="B1" s="136"/>
      <c r="C1" s="136"/>
      <c r="D1" s="136"/>
      <c r="E1" s="136"/>
      <c r="F1" s="136"/>
      <c r="G1" s="136"/>
      <c r="H1" s="136"/>
      <c r="I1" s="136"/>
      <c r="J1" s="80"/>
    </row>
    <row r="2" spans="1:10" s="2" customFormat="1" ht="9.75" customHeight="1">
      <c r="A2" s="1"/>
      <c r="B2" s="1"/>
      <c r="C2" s="1"/>
      <c r="D2" s="1"/>
      <c r="E2" s="1"/>
      <c r="F2" s="1"/>
      <c r="G2" s="1"/>
      <c r="H2" s="1"/>
      <c r="I2" s="1"/>
      <c r="J2" s="1"/>
    </row>
    <row r="3" spans="1:10" s="2" customFormat="1" ht="57" customHeight="1">
      <c r="A3" s="3"/>
      <c r="B3" s="3" t="s">
        <v>27</v>
      </c>
      <c r="C3" s="3"/>
      <c r="D3" s="3"/>
      <c r="E3" s="3"/>
      <c r="F3" s="4" t="s">
        <v>38</v>
      </c>
      <c r="G3" s="3"/>
      <c r="H3" s="3"/>
      <c r="I3" s="3"/>
      <c r="J3" s="3"/>
    </row>
    <row r="4" spans="1:10" s="2" customFormat="1" ht="11.25" customHeight="1">
      <c r="A4" s="1"/>
      <c r="B4" s="1"/>
      <c r="C4" s="1"/>
      <c r="D4" s="1"/>
      <c r="E4" s="1"/>
      <c r="F4" s="1"/>
      <c r="G4" s="1"/>
      <c r="H4" s="1"/>
      <c r="I4" s="1"/>
      <c r="J4" s="1"/>
    </row>
    <row r="5" spans="1:10" s="2" customFormat="1" ht="22.5" customHeight="1"/>
    <row r="6" spans="1:10" s="2" customFormat="1" ht="22.5" customHeight="1">
      <c r="B6" s="5"/>
      <c r="C6" s="5"/>
      <c r="D6" s="5"/>
      <c r="E6" s="5"/>
      <c r="F6" s="5"/>
    </row>
    <row r="7" spans="1:10" s="6" customFormat="1" ht="22.5" customHeight="1">
      <c r="B7" s="7"/>
      <c r="C7" s="8"/>
      <c r="D7" s="139" t="s">
        <v>114</v>
      </c>
      <c r="E7" s="135"/>
      <c r="F7" s="7"/>
    </row>
    <row r="8" spans="1:10" s="2" customFormat="1" ht="22.5" customHeight="1">
      <c r="B8" s="5"/>
      <c r="C8" s="5"/>
      <c r="D8" s="5"/>
      <c r="E8" s="5"/>
      <c r="F8" s="5"/>
    </row>
    <row r="9" spans="1:10" ht="22.5" customHeight="1" thickBot="1"/>
    <row r="10" spans="1:10" ht="22.5" customHeight="1">
      <c r="E10" s="62" t="s">
        <v>28</v>
      </c>
      <c r="F10" s="40"/>
      <c r="G10" s="40"/>
      <c r="H10" s="40"/>
      <c r="I10" s="40"/>
      <c r="J10" s="41"/>
    </row>
    <row r="11" spans="1:10" ht="22.5" customHeight="1">
      <c r="E11" s="42"/>
      <c r="F11" s="63" t="s">
        <v>11</v>
      </c>
      <c r="G11" s="63"/>
      <c r="H11" s="63"/>
      <c r="I11" s="63"/>
      <c r="J11" s="43"/>
    </row>
    <row r="12" spans="1:10" ht="22.5" customHeight="1" thickBot="1">
      <c r="E12" s="42"/>
      <c r="F12" s="54" t="s">
        <v>29</v>
      </c>
      <c r="G12" s="55" t="s">
        <v>30</v>
      </c>
      <c r="H12" s="55" t="s">
        <v>31</v>
      </c>
      <c r="I12" s="75" t="s">
        <v>32</v>
      </c>
      <c r="J12" s="43"/>
    </row>
    <row r="13" spans="1:10" ht="22.5" customHeight="1">
      <c r="E13" s="61" t="s">
        <v>28</v>
      </c>
      <c r="F13" s="59">
        <f>F48</f>
        <v>229042</v>
      </c>
      <c r="G13" s="60">
        <f>G48</f>
        <v>12000</v>
      </c>
      <c r="H13" s="60">
        <f>H48</f>
        <v>109200</v>
      </c>
      <c r="I13" s="73">
        <f>I48</f>
        <v>350242</v>
      </c>
      <c r="J13" s="43"/>
    </row>
    <row r="14" spans="1:10" ht="22.5" customHeight="1" thickBot="1">
      <c r="E14" s="44"/>
      <c r="F14" s="45"/>
      <c r="G14" s="45"/>
      <c r="H14" s="45"/>
      <c r="I14" s="45"/>
      <c r="J14" s="46"/>
    </row>
    <row r="15" spans="1:10" ht="22.5" customHeight="1"/>
    <row r="16" spans="1:10" ht="24.65" customHeight="1">
      <c r="A16" s="132" t="s">
        <v>33</v>
      </c>
      <c r="B16" s="132"/>
      <c r="C16" s="132"/>
      <c r="D16" s="132"/>
      <c r="E16" s="132"/>
      <c r="F16" s="132"/>
      <c r="G16" s="132"/>
      <c r="H16" s="132"/>
      <c r="I16" s="132"/>
      <c r="J16" s="132"/>
    </row>
    <row r="17" spans="2:15" ht="22.5" customHeight="1" thickBot="1"/>
    <row r="18" spans="2:15" ht="22.5" customHeight="1">
      <c r="B18" s="9"/>
      <c r="C18" s="10"/>
      <c r="D18" s="10"/>
      <c r="E18" s="10"/>
      <c r="F18" s="10"/>
      <c r="G18" s="10"/>
      <c r="H18" s="10"/>
      <c r="I18" s="10"/>
      <c r="J18" s="11"/>
    </row>
    <row r="19" spans="2:15" ht="22.5" customHeight="1">
      <c r="B19" s="12"/>
      <c r="C19" s="13">
        <v>1</v>
      </c>
      <c r="D19" s="14" t="str">
        <f>Schedule!D12</f>
        <v>Milestone 1</v>
      </c>
      <c r="E19" s="15"/>
      <c r="F19" s="15"/>
      <c r="G19" s="15"/>
      <c r="H19" s="15"/>
      <c r="I19" s="15"/>
      <c r="J19" s="16"/>
    </row>
    <row r="20" spans="2:15" ht="22.5" customHeight="1">
      <c r="B20" s="12"/>
      <c r="C20" s="15"/>
      <c r="D20" s="15"/>
      <c r="E20" s="15"/>
      <c r="F20" s="64" t="s">
        <v>11</v>
      </c>
      <c r="G20" s="64"/>
      <c r="H20" s="64"/>
      <c r="I20" s="64"/>
      <c r="J20" s="16"/>
    </row>
    <row r="21" spans="2:15" s="2" customFormat="1" ht="22.5" customHeight="1">
      <c r="B21" s="12"/>
      <c r="C21" s="15"/>
      <c r="D21" s="67" t="s">
        <v>34</v>
      </c>
      <c r="E21" s="66" t="s">
        <v>35</v>
      </c>
      <c r="F21" s="52" t="s">
        <v>29</v>
      </c>
      <c r="G21" s="52" t="s">
        <v>30</v>
      </c>
      <c r="H21" s="53" t="s">
        <v>31</v>
      </c>
      <c r="I21" s="68" t="s">
        <v>32</v>
      </c>
      <c r="J21" s="16"/>
    </row>
    <row r="22" spans="2:15" s="2" customFormat="1" ht="115.5" customHeight="1">
      <c r="B22" s="12"/>
      <c r="C22" s="17">
        <v>1</v>
      </c>
      <c r="D22" s="22" t="str">
        <f>Schedule!D15</f>
        <v>Review workplan, engage contractors, recruit project officer. Set up mechanisms for working with project partners Forestland City Council, DCCEEW, LLS, Bushcare and Landcare groups and Elders. Establish steering committee. Budget includes project officer salary for Milestone 1, social research</v>
      </c>
      <c r="E22" s="97" t="s">
        <v>103</v>
      </c>
      <c r="F22" s="56">
        <v>77778</v>
      </c>
      <c r="G22" s="57">
        <v>0</v>
      </c>
      <c r="H22" s="58">
        <v>44300</v>
      </c>
      <c r="I22" s="69">
        <f>SUM(F22:H22)</f>
        <v>122078</v>
      </c>
      <c r="J22" s="16"/>
      <c r="K22" s="137" t="s">
        <v>125</v>
      </c>
      <c r="L22" s="138"/>
      <c r="M22" s="138"/>
      <c r="N22" s="138"/>
      <c r="O22" s="138"/>
    </row>
    <row r="23" spans="2:15" ht="183.9" customHeight="1">
      <c r="B23" s="12"/>
      <c r="C23" s="17">
        <v>2</v>
      </c>
      <c r="D23" s="22" t="str">
        <f>Schedule!D16</f>
        <v>Work with collaborators to develop a communications plan with key messages for each of our 2 target audiences, work with Aboriginal artist to design artwork. Use local print and radio media, websites, social media to promote pilot Rewilding working bee, including through project partner media units and networks. Work with DCCEEW on survey design and delivery.</v>
      </c>
      <c r="E23" s="97" t="s">
        <v>104</v>
      </c>
      <c r="F23" s="56">
        <v>4300</v>
      </c>
      <c r="G23" s="57">
        <v>2000</v>
      </c>
      <c r="H23" s="58">
        <v>0</v>
      </c>
      <c r="I23" s="69">
        <f t="shared" ref="I23:I26" si="0">SUM(F23:H23)</f>
        <v>6300</v>
      </c>
      <c r="J23" s="16"/>
      <c r="K23" s="138"/>
      <c r="L23" s="138"/>
      <c r="M23" s="138"/>
      <c r="N23" s="138"/>
      <c r="O23" s="138"/>
    </row>
    <row r="24" spans="2:15" ht="96.9" customHeight="1">
      <c r="B24" s="12"/>
      <c r="C24" s="17">
        <v>3</v>
      </c>
      <c r="D24" s="22" t="str">
        <f>Schedule!D17</f>
        <v>Run pilot Rewilding working bee and 'Taste the Rainforest' event to test engagement strategies. Conduct simple before and after working bee surveys and obtain feedback, Engage min 5 landholders and 5 community to support us by providing input on content and design for the manual, rainforest restoration resources, and species selection tool.</v>
      </c>
      <c r="E24" s="97" t="s">
        <v>105</v>
      </c>
      <c r="F24" s="56">
        <v>2800</v>
      </c>
      <c r="G24" s="57">
        <v>0</v>
      </c>
      <c r="H24" s="58">
        <v>1500</v>
      </c>
      <c r="I24" s="69">
        <f t="shared" si="0"/>
        <v>4300</v>
      </c>
      <c r="J24" s="16"/>
      <c r="K24" s="131" t="s">
        <v>127</v>
      </c>
      <c r="L24" s="132"/>
      <c r="M24" s="132"/>
      <c r="N24" s="132"/>
      <c r="O24" s="132"/>
    </row>
    <row r="25" spans="2:15" ht="96.9" customHeight="1">
      <c r="B25" s="12"/>
      <c r="C25" s="17">
        <v>4</v>
      </c>
      <c r="D25" s="22" t="str">
        <f>Schedule!D18</f>
        <v xml:space="preserve">Develop draft online manual, rainforest restoration resources and species selection tool. Seek feedback on the drafts from both target audiences and project partners. Arrange publication of the final versions. Evaluate data gathered from landholders  </v>
      </c>
      <c r="E25" s="97" t="s">
        <v>106</v>
      </c>
      <c r="F25" s="56">
        <v>500</v>
      </c>
      <c r="G25" s="57">
        <v>0</v>
      </c>
      <c r="H25" s="58">
        <v>500</v>
      </c>
      <c r="I25" s="69">
        <f t="shared" si="0"/>
        <v>1000</v>
      </c>
      <c r="J25" s="16"/>
      <c r="K25" s="131"/>
      <c r="L25" s="132"/>
      <c r="M25" s="132"/>
      <c r="N25" s="132"/>
      <c r="O25" s="132"/>
    </row>
    <row r="26" spans="2:15" ht="105.75" customHeight="1">
      <c r="B26" s="12"/>
      <c r="C26" s="17">
        <v>5</v>
      </c>
      <c r="D26" s="22" t="str">
        <f>Schedule!D19</f>
        <v>Seek EOIs for 20 new landholders to commence work in milestone 2. Work with collaborators to select and prioritise participants. Sign land management agreements. Map locations, set up photo points, gather soil samples and baseline data. (Council and TAFE students to help)</v>
      </c>
      <c r="E26" s="97" t="s">
        <v>107</v>
      </c>
      <c r="F26" s="56">
        <v>10150</v>
      </c>
      <c r="G26" s="57">
        <v>0</v>
      </c>
      <c r="H26" s="58">
        <v>12500</v>
      </c>
      <c r="I26" s="69">
        <f t="shared" si="0"/>
        <v>22650</v>
      </c>
      <c r="J26" s="16"/>
      <c r="K26" s="131"/>
      <c r="L26" s="132"/>
      <c r="M26" s="132"/>
      <c r="N26" s="132"/>
      <c r="O26" s="132"/>
    </row>
    <row r="27" spans="2:15" ht="22.5" customHeight="1" thickBot="1">
      <c r="B27" s="12"/>
      <c r="C27" s="15"/>
      <c r="D27" s="15"/>
      <c r="E27" s="15"/>
      <c r="F27" s="15"/>
      <c r="G27" s="15"/>
      <c r="H27" s="15"/>
      <c r="I27" s="15"/>
      <c r="J27" s="16"/>
    </row>
    <row r="28" spans="2:15" ht="22.5" customHeight="1">
      <c r="B28" s="12"/>
      <c r="C28" s="15"/>
      <c r="D28" s="39" t="s">
        <v>36</v>
      </c>
      <c r="E28" s="39" t="s">
        <v>36</v>
      </c>
      <c r="F28" s="59">
        <f>SUM(F22:F26)</f>
        <v>95528</v>
      </c>
      <c r="G28" s="59">
        <f>SUM(G22:G26)</f>
        <v>2000</v>
      </c>
      <c r="H28" s="70">
        <f>SUM(H22:H26)</f>
        <v>58800</v>
      </c>
      <c r="I28" s="73">
        <f>SUM(I22:I26)</f>
        <v>156328</v>
      </c>
      <c r="J28" s="16"/>
    </row>
    <row r="29" spans="2:15" ht="22.5" customHeight="1" thickBot="1">
      <c r="B29" s="18"/>
      <c r="C29" s="19"/>
      <c r="D29" s="19"/>
      <c r="E29" s="19"/>
      <c r="F29" s="19"/>
      <c r="G29" s="19"/>
      <c r="H29" s="19"/>
      <c r="I29" s="19"/>
      <c r="J29" s="20"/>
    </row>
    <row r="30" spans="2:15" ht="22.5" customHeight="1">
      <c r="B30" s="140"/>
      <c r="C30" s="140"/>
      <c r="D30" s="140"/>
      <c r="E30" s="140"/>
      <c r="F30" s="140"/>
      <c r="G30" s="121"/>
      <c r="H30" s="121"/>
      <c r="I30" s="121"/>
      <c r="J30" s="121"/>
    </row>
    <row r="31" spans="2:15" ht="22.5" customHeight="1">
      <c r="B31" s="141" t="s">
        <v>108</v>
      </c>
      <c r="C31" s="141"/>
      <c r="D31" s="141"/>
      <c r="E31" s="141"/>
      <c r="F31" s="141"/>
      <c r="G31" s="141"/>
      <c r="H31" s="141"/>
      <c r="I31" s="141"/>
      <c r="J31" s="141"/>
    </row>
    <row r="32" spans="2:15" ht="22.5" customHeight="1" thickBot="1">
      <c r="B32" s="120"/>
      <c r="C32" s="120"/>
      <c r="D32" s="120"/>
      <c r="E32" s="120"/>
      <c r="F32" s="120"/>
      <c r="G32" s="121"/>
      <c r="H32" s="121"/>
      <c r="I32" s="121"/>
      <c r="J32" s="121"/>
    </row>
    <row r="33" spans="1:15" ht="22.5" customHeight="1">
      <c r="B33" s="9"/>
      <c r="C33" s="10"/>
      <c r="D33" s="10"/>
      <c r="E33" s="10"/>
      <c r="F33" s="10"/>
      <c r="G33" s="10"/>
      <c r="H33" s="10"/>
      <c r="I33" s="10"/>
      <c r="J33" s="11"/>
    </row>
    <row r="34" spans="1:15" ht="22.5" customHeight="1">
      <c r="B34" s="12"/>
      <c r="C34" s="13">
        <v>3</v>
      </c>
      <c r="D34" s="14" t="str">
        <f>Schedule!D24</f>
        <v>Milestone 3</v>
      </c>
      <c r="E34" s="15"/>
      <c r="F34" s="15"/>
      <c r="G34" s="15"/>
      <c r="H34" s="15"/>
      <c r="I34" s="15"/>
      <c r="J34" s="16"/>
    </row>
    <row r="35" spans="1:15" ht="22.5" customHeight="1">
      <c r="B35" s="12"/>
      <c r="C35" s="15"/>
      <c r="D35" s="15"/>
      <c r="E35" s="15"/>
      <c r="F35" s="64" t="s">
        <v>11</v>
      </c>
      <c r="G35" s="64"/>
      <c r="H35" s="64"/>
      <c r="I35" s="74"/>
      <c r="J35" s="16"/>
    </row>
    <row r="36" spans="1:15" ht="22.5" customHeight="1">
      <c r="A36" s="2"/>
      <c r="B36" s="12"/>
      <c r="C36" s="15"/>
      <c r="D36" s="15"/>
      <c r="E36" s="15"/>
      <c r="F36" s="51" t="s">
        <v>29</v>
      </c>
      <c r="G36" s="52" t="s">
        <v>30</v>
      </c>
      <c r="H36" s="71" t="s">
        <v>31</v>
      </c>
      <c r="I36" s="68" t="s">
        <v>32</v>
      </c>
      <c r="J36" s="16"/>
    </row>
    <row r="37" spans="1:15" ht="89.15" customHeight="1">
      <c r="A37" s="2"/>
      <c r="B37" s="12"/>
      <c r="C37" s="17">
        <v>1</v>
      </c>
      <c r="D37" s="22" t="str">
        <f>Schedule!D27</f>
        <v>Project officer costs for milestone 3. Engage contractor to assist with online publication of the the online manual and species selection tool. Obtain data on number of 'hits' after 6 months. Develop systems for collaborators to keep resources up to date.</v>
      </c>
      <c r="E37" s="22" t="s">
        <v>109</v>
      </c>
      <c r="F37" s="56">
        <v>86514</v>
      </c>
      <c r="G37" s="57">
        <v>0</v>
      </c>
      <c r="H37" s="72">
        <v>17900</v>
      </c>
      <c r="I37" s="69">
        <f>SUM(F37:H37)</f>
        <v>104414</v>
      </c>
      <c r="J37" s="16"/>
      <c r="K37" s="131" t="s">
        <v>128</v>
      </c>
      <c r="L37" s="132"/>
      <c r="M37" s="132"/>
      <c r="N37" s="132"/>
      <c r="O37" s="132"/>
    </row>
    <row r="38" spans="1:15" ht="93" customHeight="1">
      <c r="B38" s="12"/>
      <c r="C38" s="17">
        <v>2</v>
      </c>
      <c r="D38" s="22" t="str">
        <f>Schedule!D28</f>
        <v xml:space="preserve">Capture, publish and promote landholder stories and success stories as case studies (5). Produce video from 'Chocolate and Coffee lovers go bush' walk, and landholder interviews to be published on You Tube promoting the importance of buffer zones for Rainforest remnants. </v>
      </c>
      <c r="E38" s="22" t="s">
        <v>110</v>
      </c>
      <c r="F38" s="56">
        <v>9200</v>
      </c>
      <c r="G38" s="57">
        <v>0</v>
      </c>
      <c r="H38" s="72">
        <v>0</v>
      </c>
      <c r="I38" s="69">
        <f t="shared" ref="I38:I40" si="1">SUM(F38:H38)</f>
        <v>9200</v>
      </c>
      <c r="J38" s="16"/>
    </row>
    <row r="39" spans="1:15" ht="115" customHeight="1">
      <c r="B39" s="12"/>
      <c r="C39" s="17">
        <v>3</v>
      </c>
      <c r="D39" s="22" t="str">
        <f>Schedule!D29</f>
        <v>Hold a Rewilding Forestland Festival and monthly Rewilding working bees with fun themes (10). Visit participating landholders (25) to provide tailored advice on protecting remnants on their properties. Provide draft management plans for each  property to guide post-project maintenance. Connect them with local experts and volunteers across 3 networks.</v>
      </c>
      <c r="E39" s="22" t="s">
        <v>111</v>
      </c>
      <c r="F39" s="56">
        <v>36300</v>
      </c>
      <c r="G39" s="57">
        <v>10000</v>
      </c>
      <c r="H39" s="72">
        <v>32000</v>
      </c>
      <c r="I39" s="69">
        <f t="shared" si="1"/>
        <v>78300</v>
      </c>
      <c r="J39" s="16"/>
    </row>
    <row r="40" spans="1:15" ht="82" customHeight="1">
      <c r="B40" s="12"/>
      <c r="C40" s="17">
        <v>4</v>
      </c>
      <c r="D40" s="22" t="str">
        <f>Schedule!D30</f>
        <v>Reconnect with all landholders including those on the pilot program. Ask the same survey questions to compare responses with the benchmark responses, and establish if sustained behaviour change has occurred. Obtain end of project data from monitoring. Submit final report to Trust</v>
      </c>
      <c r="E40" s="22" t="s">
        <v>112</v>
      </c>
      <c r="F40" s="56">
        <v>1500</v>
      </c>
      <c r="G40" s="57">
        <v>0</v>
      </c>
      <c r="H40" s="72">
        <v>500</v>
      </c>
      <c r="I40" s="102">
        <f t="shared" si="1"/>
        <v>2000</v>
      </c>
      <c r="J40" s="99"/>
      <c r="K40" s="131" t="s">
        <v>126</v>
      </c>
      <c r="L40" s="132"/>
      <c r="M40" s="132"/>
      <c r="N40" s="132"/>
      <c r="O40" s="132"/>
    </row>
    <row r="41" spans="1:15" ht="18.5" thickBot="1">
      <c r="B41" s="12"/>
      <c r="C41" s="15"/>
      <c r="D41" s="15"/>
      <c r="E41" s="15"/>
      <c r="F41" s="15"/>
      <c r="G41" s="15"/>
      <c r="H41" s="15"/>
      <c r="I41" s="15"/>
      <c r="J41" s="100"/>
      <c r="K41" s="133"/>
      <c r="L41" s="134"/>
      <c r="M41" s="134"/>
      <c r="N41" s="134"/>
      <c r="O41" s="135"/>
    </row>
    <row r="42" spans="1:15" ht="18">
      <c r="B42" s="12"/>
      <c r="C42" s="15"/>
      <c r="D42" s="39" t="s">
        <v>36</v>
      </c>
      <c r="E42" s="39" t="s">
        <v>36</v>
      </c>
      <c r="F42" s="59">
        <f>SUM(F37:F40)</f>
        <v>133514</v>
      </c>
      <c r="G42" s="59">
        <f>SUM(G37:G40)</f>
        <v>10000</v>
      </c>
      <c r="H42" s="70">
        <f>SUM(H37:H40)</f>
        <v>50400</v>
      </c>
      <c r="I42" s="103">
        <f>SUM(I37:I40)</f>
        <v>193914</v>
      </c>
      <c r="J42" s="100"/>
      <c r="K42" s="133"/>
      <c r="L42" s="134"/>
      <c r="M42" s="134"/>
      <c r="N42" s="134"/>
      <c r="O42" s="135"/>
    </row>
    <row r="43" spans="1:15" ht="18.5" thickBot="1">
      <c r="B43" s="18"/>
      <c r="C43" s="19"/>
      <c r="D43" s="19"/>
      <c r="E43" s="19"/>
      <c r="F43" s="19"/>
      <c r="G43" s="19"/>
      <c r="H43" s="19"/>
      <c r="I43" s="19"/>
      <c r="J43" s="101"/>
      <c r="K43" s="133"/>
      <c r="L43" s="134"/>
      <c r="M43" s="134"/>
      <c r="N43" s="134"/>
      <c r="O43" s="135"/>
    </row>
    <row r="45" spans="1:15" ht="17.5">
      <c r="D45" s="62" t="s">
        <v>28</v>
      </c>
      <c r="E45" s="62" t="s">
        <v>28</v>
      </c>
      <c r="F45" s="40"/>
      <c r="G45" s="40"/>
      <c r="H45" s="40"/>
      <c r="I45" s="40"/>
      <c r="J45" s="41"/>
    </row>
    <row r="46" spans="1:15" ht="21">
      <c r="D46" s="42"/>
      <c r="E46" s="42"/>
      <c r="F46" s="63" t="s">
        <v>11</v>
      </c>
      <c r="G46" s="63"/>
      <c r="H46" s="63"/>
      <c r="I46" s="77"/>
      <c r="J46" s="43"/>
    </row>
    <row r="47" spans="1:15" ht="17" thickBot="1">
      <c r="D47" s="42"/>
      <c r="E47" s="42"/>
      <c r="F47" s="54" t="s">
        <v>29</v>
      </c>
      <c r="G47" s="55" t="s">
        <v>30</v>
      </c>
      <c r="H47" s="76" t="s">
        <v>31</v>
      </c>
      <c r="I47" s="75" t="s">
        <v>32</v>
      </c>
      <c r="J47" s="43"/>
    </row>
    <row r="48" spans="1:15">
      <c r="D48" s="61" t="s">
        <v>28</v>
      </c>
      <c r="E48" s="61" t="s">
        <v>28</v>
      </c>
      <c r="F48" s="59">
        <f>SUM(F28,F42)</f>
        <v>229042</v>
      </c>
      <c r="G48" s="59">
        <f>SUM(G28,G42)</f>
        <v>12000</v>
      </c>
      <c r="H48" s="70">
        <f>SUM(H28,H42)</f>
        <v>109200</v>
      </c>
      <c r="I48" s="73">
        <f>SUM(I28,I42)</f>
        <v>350242</v>
      </c>
      <c r="J48" s="43"/>
    </row>
    <row r="49" spans="4:10" ht="17" thickBot="1">
      <c r="D49" s="44"/>
      <c r="E49" s="44"/>
      <c r="F49" s="45"/>
      <c r="G49" s="45"/>
      <c r="H49" s="45"/>
      <c r="I49" s="45"/>
      <c r="J49" s="46"/>
    </row>
    <row r="50" spans="4:10" ht="33.5" customHeight="1">
      <c r="E50" s="128" t="s">
        <v>113</v>
      </c>
      <c r="F50" s="129"/>
      <c r="G50" s="129"/>
      <c r="H50" s="129"/>
      <c r="I50" s="130"/>
      <c r="J50" s="130"/>
    </row>
    <row r="51" spans="4:10">
      <c r="F51" s="79"/>
    </row>
  </sheetData>
  <mergeCells count="14">
    <mergeCell ref="A1:I1"/>
    <mergeCell ref="A16:J16"/>
    <mergeCell ref="K22:O23"/>
    <mergeCell ref="K24:O26"/>
    <mergeCell ref="K37:O37"/>
    <mergeCell ref="D7:E7"/>
    <mergeCell ref="B30:F30"/>
    <mergeCell ref="B31:F31"/>
    <mergeCell ref="G31:J31"/>
    <mergeCell ref="E50:J50"/>
    <mergeCell ref="K40:O40"/>
    <mergeCell ref="K41:O41"/>
    <mergeCell ref="K42:O42"/>
    <mergeCell ref="K43:O43"/>
  </mergeCells>
  <pageMargins left="0.70866141732283472" right="0.70866141732283472" top="0.74803149606299213" bottom="0.74803149606299213" header="0.31496062992125984" footer="0.31496062992125984"/>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D362C733011046B4E24C204126370F" ma:contentTypeVersion="34" ma:contentTypeDescription="Create a new document." ma:contentTypeScope="" ma:versionID="f779de449f77aea199317b00c0362eeb">
  <xsd:schema xmlns:xsd="http://www.w3.org/2001/XMLSchema" xmlns:xs="http://www.w3.org/2001/XMLSchema" xmlns:p="http://schemas.microsoft.com/office/2006/metadata/properties" xmlns:ns2="9b29e5e9-eaf7-425d-8e56-9eb05b0fb813" xmlns:ns3="18e6c5ec-c401-4470-ab7b-339507d972f3" targetNamespace="http://schemas.microsoft.com/office/2006/metadata/properties" ma:root="true" ma:fieldsID="5c0b6a8822736437403c59dd417d460b" ns2:_="" ns3:_="">
    <xsd:import namespace="9b29e5e9-eaf7-425d-8e56-9eb05b0fb813"/>
    <xsd:import namespace="18e6c5ec-c401-4470-ab7b-339507d972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Date" minOccurs="0"/>
                <xsd:element ref="ns2:Number" minOccurs="0"/>
                <xsd:element ref="ns2:Dateandtime" minOccurs="0"/>
                <xsd:element ref="ns2:MediaServiceSearchProperties" minOccurs="0"/>
                <xsd:element ref="ns2:Attachment" minOccurs="0"/>
                <xsd:element ref="ns2:Reviewed" minOccurs="0"/>
                <xsd:element ref="ns2:PRINT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29e5e9-eaf7-425d-8e56-9eb05b0fb8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Date" ma:index="25" nillable="true" ma:displayName="Date" ma:format="DateOnly" ma:internalName="Date">
      <xsd:simpleType>
        <xsd:restriction base="dms:DateTime"/>
      </xsd:simpleType>
    </xsd:element>
    <xsd:element name="Number" ma:index="26" nillable="true" ma:displayName="Number" ma:format="Dropdown" ma:internalName="Number" ma:percentage="FALSE">
      <xsd:simpleType>
        <xsd:restriction base="dms:Number"/>
      </xsd:simpleType>
    </xsd:element>
    <xsd:element name="Dateandtime" ma:index="27" nillable="true" ma:displayName="Date and time" ma:format="DateTime" ma:internalName="Dateandtime">
      <xsd:simpleType>
        <xsd:restriction base="dms:DateTime"/>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Attachment" ma:index="29" nillable="true" ma:displayName="Further details" ma:format="Dropdown" ma:internalName="Attachment">
      <xsd:simpleType>
        <xsd:restriction base="dms:Note"/>
      </xsd:simpleType>
    </xsd:element>
    <xsd:element name="Reviewed" ma:index="30" nillable="true" ma:displayName="Reviewed" ma:description="In house or with Technical Reviewer" ma:format="Dropdown" ma:internalName="Reviewed">
      <xsd:simpleType>
        <xsd:restriction base="dms:Choice">
          <xsd:enumeration value="In house"/>
          <xsd:enumeration value="Technical Reviewer"/>
          <xsd:enumeration value="Pending"/>
        </xsd:restriction>
      </xsd:simpleType>
    </xsd:element>
    <xsd:element name="PRINTED" ma:index="31" nillable="true" ma:displayName="PRINTED" ma:format="Dropdown" ma:internalName="PRINTED">
      <xsd:simpleType>
        <xsd:restriction base="dms:Choice">
          <xsd:enumeration value="YES"/>
          <xsd:enumeration value="NO"/>
        </xsd:restrictio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e6c5ec-c401-4470-ab7b-339507d972f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3605d3e-439b-477a-84cc-525390799b1b}" ma:internalName="TaxCatchAll" ma:showField="CatchAllData" ma:web="18e6c5ec-c401-4470-ab7b-339507d972f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 xmlns="9b29e5e9-eaf7-425d-8e56-9eb05b0fb813" xsi:nil="true"/>
    <Attachment xmlns="9b29e5e9-eaf7-425d-8e56-9eb05b0fb813" xsi:nil="true"/>
    <PRINTED xmlns="9b29e5e9-eaf7-425d-8e56-9eb05b0fb813" xsi:nil="true"/>
    <Number xmlns="9b29e5e9-eaf7-425d-8e56-9eb05b0fb813" xsi:nil="true"/>
    <Dateandtime xmlns="9b29e5e9-eaf7-425d-8e56-9eb05b0fb813" xsi:nil="true"/>
    <Reviewed xmlns="9b29e5e9-eaf7-425d-8e56-9eb05b0fb813" xsi:nil="true"/>
    <lcf76f155ced4ddcb4097134ff3c332f xmlns="9b29e5e9-eaf7-425d-8e56-9eb05b0fb813">
      <Terms xmlns="http://schemas.microsoft.com/office/infopath/2007/PartnerControls"/>
    </lcf76f155ced4ddcb4097134ff3c332f>
    <TaxCatchAll xmlns="18e6c5ec-c401-4470-ab7b-339507d972f3" xsi:nil="true"/>
  </documentManagement>
</p:properties>
</file>

<file path=customXml/itemProps1.xml><?xml version="1.0" encoding="utf-8"?>
<ds:datastoreItem xmlns:ds="http://schemas.openxmlformats.org/officeDocument/2006/customXml" ds:itemID="{F5B60014-4E86-4C31-A7A8-85B45C5744D8}">
  <ds:schemaRefs>
    <ds:schemaRef ds:uri="http://schemas.microsoft.com/sharepoint/v3/contenttype/forms"/>
  </ds:schemaRefs>
</ds:datastoreItem>
</file>

<file path=customXml/itemProps2.xml><?xml version="1.0" encoding="utf-8"?>
<ds:datastoreItem xmlns:ds="http://schemas.openxmlformats.org/officeDocument/2006/customXml" ds:itemID="{B7644794-C2BA-4F9B-BB2C-7D6361CBFF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29e5e9-eaf7-425d-8e56-9eb05b0fb813"/>
    <ds:schemaRef ds:uri="18e6c5ec-c401-4470-ab7b-339507d972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9DEF4A-49B6-4997-9E23-8A094958678A}">
  <ds:schemaRefs>
    <ds:schemaRef ds:uri="http://schemas.microsoft.com/office/infopath/2007/PartnerControls"/>
    <ds:schemaRef ds:uri="9b29e5e9-eaf7-425d-8e56-9eb05b0fb813"/>
    <ds:schemaRef ds:uri="http://purl.org/dc/elements/1.1/"/>
    <ds:schemaRef ds:uri="http://schemas.microsoft.com/office/2006/metadata/properties"/>
    <ds:schemaRef ds:uri="18e6c5ec-c401-4470-ab7b-339507d972f3"/>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Outcomes</vt:lpstr>
      <vt:lpstr>Schedule</vt:lpstr>
      <vt:lpstr>Measures</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Restoration and Rehabilitation Grants Program: sample workplan</dc:title>
  <dc:subject/>
  <dc:creator>DCCEEW</dc:creator>
  <cp:keywords/>
  <dc:description/>
  <cp:lastModifiedBy>Liz Hardy</cp:lastModifiedBy>
  <cp:revision/>
  <dcterms:created xsi:type="dcterms:W3CDTF">2025-08-13T00:49:21Z</dcterms:created>
  <dcterms:modified xsi:type="dcterms:W3CDTF">2026-08-28T04:27:34Z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0x010100D4D362C733011046B4E24C204126370F</vt:lpwstr>
  </property>
  <property fmtid="{D5CDD505-2E9C-101B-9397-08002B2CF9AE}" pid="3" name="MediaServiceImageTags">
    <vt:lpwstr/>
  </property>
</Properties>
</file>